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List1" sheetId="1" r:id="rId1"/>
    <sheet name="2014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<sst xmlns="http://schemas.openxmlformats.org/spreadsheetml/2006/main" count="496" uniqueCount="348">
  <si>
    <t>OSNOVNA ŠKOLA DRAGUTINA DOMJANIĆA</t>
  </si>
  <si>
    <t>SVETI IVAN ZELINA</t>
  </si>
  <si>
    <t>Redni broj</t>
  </si>
  <si>
    <t>Evidencijski</t>
  </si>
  <si>
    <t>broj</t>
  </si>
  <si>
    <t>Predmet nabave</t>
  </si>
  <si>
    <t>nabave u kn</t>
  </si>
  <si>
    <t>Način nabave</t>
  </si>
  <si>
    <t>CPV oznaka</t>
  </si>
  <si>
    <t>1.</t>
  </si>
  <si>
    <t>MATERIJAL I ENERGIJA</t>
  </si>
  <si>
    <t>Uredski materijal</t>
  </si>
  <si>
    <t>1.1.</t>
  </si>
  <si>
    <t>Čl.5 Uredbe</t>
  </si>
  <si>
    <t>1.2.</t>
  </si>
  <si>
    <t>1.3.</t>
  </si>
  <si>
    <t>Fotokopirni papir</t>
  </si>
  <si>
    <t>1.4.</t>
  </si>
  <si>
    <t>Tiskani uredski materijali - obrasci</t>
  </si>
  <si>
    <t>1.5.</t>
  </si>
  <si>
    <t>Literatura - časopisi, publikacij</t>
  </si>
  <si>
    <t>22470000/22213000</t>
  </si>
  <si>
    <t>1.6.</t>
  </si>
  <si>
    <t>1.8.</t>
  </si>
  <si>
    <t>1.9.</t>
  </si>
  <si>
    <t>1.10.</t>
  </si>
  <si>
    <t>1.11.</t>
  </si>
  <si>
    <t>Materijal i sred.za čišćenje - sredstva</t>
  </si>
  <si>
    <t>Materijal i sred.za čišćenje - proizv.od gume</t>
  </si>
  <si>
    <t xml:space="preserve">Materijal i sred.za čišćenje - vrećice </t>
  </si>
  <si>
    <t>Materijal i sred.za čišćenje - aluminij</t>
  </si>
  <si>
    <t>Materijal i sred.za čišćenje - tekstilni proizvodi</t>
  </si>
  <si>
    <t>Materijal i sred.za čišćenje - metle</t>
  </si>
  <si>
    <t>1.12.</t>
  </si>
  <si>
    <t>Materijal i sred.za čišćenje - toal.papir</t>
  </si>
  <si>
    <t>1.13.</t>
  </si>
  <si>
    <t>Ostali materijali za potrebe red.posl.-ljekovi</t>
  </si>
  <si>
    <t>2.</t>
  </si>
  <si>
    <t>Materijal i sirovine</t>
  </si>
  <si>
    <t>2.1.</t>
  </si>
  <si>
    <t>Namirnice - ulja</t>
  </si>
  <si>
    <t>2.2.</t>
  </si>
  <si>
    <t>2.3.</t>
  </si>
  <si>
    <t>Namirnice - kava, čaj</t>
  </si>
  <si>
    <t>2.4.</t>
  </si>
  <si>
    <t>Namirnice - brza hrana - pizza, burek</t>
  </si>
  <si>
    <t>2.5.</t>
  </si>
  <si>
    <t>Namirnice - peciva i kolači</t>
  </si>
  <si>
    <t>2.6.</t>
  </si>
  <si>
    <t>Namirnice - začini i začinska sredstva</t>
  </si>
  <si>
    <t>2.7.</t>
  </si>
  <si>
    <t>Namirnice - kakao, čokolada i proizv.od šećera</t>
  </si>
  <si>
    <t>2.8.</t>
  </si>
  <si>
    <t>2.9.</t>
  </si>
  <si>
    <t>Namirnice - aromatizirani jogurt</t>
  </si>
  <si>
    <t>2.10.</t>
  </si>
  <si>
    <t>2.11.</t>
  </si>
  <si>
    <t>2.12.</t>
  </si>
  <si>
    <t>Namirnice - povrće</t>
  </si>
  <si>
    <t>O1121000</t>
  </si>
  <si>
    <t>2.13.</t>
  </si>
  <si>
    <t>Namirnice - voće</t>
  </si>
  <si>
    <t>O1131000</t>
  </si>
  <si>
    <t>2.14.</t>
  </si>
  <si>
    <t>Namirnice - šećer</t>
  </si>
  <si>
    <t>2.15.</t>
  </si>
  <si>
    <t>2.16.</t>
  </si>
  <si>
    <t>2.17.</t>
  </si>
  <si>
    <t>2.18.</t>
  </si>
  <si>
    <t>Namirnice - sirevi</t>
  </si>
  <si>
    <t>2.19.</t>
  </si>
  <si>
    <t>Namirnice - voćni sokovi</t>
  </si>
  <si>
    <t>3.</t>
  </si>
  <si>
    <t>Energija</t>
  </si>
  <si>
    <t>3.1.</t>
  </si>
  <si>
    <t>Električna energija</t>
  </si>
  <si>
    <t>Čl.6 Uredbe-izuzeće</t>
  </si>
  <si>
    <t>3.2.</t>
  </si>
  <si>
    <t>Voda</t>
  </si>
  <si>
    <t>3.3.</t>
  </si>
  <si>
    <t>4.</t>
  </si>
  <si>
    <t>Materijal i dijelovi za tek. I inv.održavanje</t>
  </si>
  <si>
    <t>4.1.</t>
  </si>
  <si>
    <t>Premazne boje, lakovi</t>
  </si>
  <si>
    <t>Čl. 5 Uredbe</t>
  </si>
  <si>
    <t>4.2.</t>
  </si>
  <si>
    <t>Kabeli, žice i srodni proizvodi</t>
  </si>
  <si>
    <t>4.3.</t>
  </si>
  <si>
    <t>Proizvodi od drva</t>
  </si>
  <si>
    <t>4.4.</t>
  </si>
  <si>
    <t>Rasvjetna oprema</t>
  </si>
  <si>
    <t>4.5.</t>
  </si>
  <si>
    <t>Pluto</t>
  </si>
  <si>
    <t>O2300000</t>
  </si>
  <si>
    <t>4.6.</t>
  </si>
  <si>
    <t>5.</t>
  </si>
  <si>
    <t>Sitan inventar</t>
  </si>
  <si>
    <t>5.1.</t>
  </si>
  <si>
    <t>Stolni i kuhinjski predmeti</t>
  </si>
  <si>
    <t>5.2.</t>
  </si>
  <si>
    <t>Kuhinjska oprema</t>
  </si>
  <si>
    <t>5.3.</t>
  </si>
  <si>
    <t>Televizijski i radio prijamnici</t>
  </si>
  <si>
    <t>5.4.</t>
  </si>
  <si>
    <t>Oprema za obrazovne namjene</t>
  </si>
  <si>
    <t>5.5.</t>
  </si>
  <si>
    <t>Oprema za zabavu i razonodu</t>
  </si>
  <si>
    <t>5.6.</t>
  </si>
  <si>
    <t>Žlice, vilice</t>
  </si>
  <si>
    <t>5.7.</t>
  </si>
  <si>
    <t>5.8.</t>
  </si>
  <si>
    <t>Glazbala i njihovi dijelovi</t>
  </si>
  <si>
    <t>6.</t>
  </si>
  <si>
    <t>USLUGE</t>
  </si>
  <si>
    <t>6.1.</t>
  </si>
  <si>
    <t>Usluge telefona, pošte i prijevoza</t>
  </si>
  <si>
    <t>Telefon, telefaks</t>
  </si>
  <si>
    <t>Usluge tekućeg i investicijskog održavanja</t>
  </si>
  <si>
    <t>7.</t>
  </si>
  <si>
    <t>7.1.</t>
  </si>
  <si>
    <t>Popravak i održavanja električnih instalacija</t>
  </si>
  <si>
    <t>7.2.</t>
  </si>
  <si>
    <t>Održavanje plinskih naprava</t>
  </si>
  <si>
    <t>7.3.</t>
  </si>
  <si>
    <t>Popravak i održavanje vodovodnih instalacija</t>
  </si>
  <si>
    <t>7.4.</t>
  </si>
  <si>
    <t>Staklarski radovi</t>
  </si>
  <si>
    <t>7.5.</t>
  </si>
  <si>
    <t>Postavljanje podnih i zidnih obloga</t>
  </si>
  <si>
    <t>7.6.</t>
  </si>
  <si>
    <t>Postavljanje vodovodnih i plinskih instalacija</t>
  </si>
  <si>
    <t>7.7.</t>
  </si>
  <si>
    <t>Tapetarske usluge</t>
  </si>
  <si>
    <t>7.8.</t>
  </si>
  <si>
    <t>Servis fotokopirnih aparata</t>
  </si>
  <si>
    <t>7.9.</t>
  </si>
  <si>
    <t>Usluge popravaka i održavanja strojeva</t>
  </si>
  <si>
    <t>7.10.</t>
  </si>
  <si>
    <t>Radovi na nanošenju zaštitnih premaza-krečenje</t>
  </si>
  <si>
    <t>8.</t>
  </si>
  <si>
    <t>Usluge promidžbe i informiranja</t>
  </si>
  <si>
    <t>8.1.</t>
  </si>
  <si>
    <t>Prijenos TV i radijskih emisija-pretplata</t>
  </si>
  <si>
    <t>8.2.</t>
  </si>
  <si>
    <t>Usluge oglašavanja</t>
  </si>
  <si>
    <t>9.</t>
  </si>
  <si>
    <t>Komunalne usluge</t>
  </si>
  <si>
    <t>9.1.</t>
  </si>
  <si>
    <t>74740000/90121200</t>
  </si>
  <si>
    <t>Iznošenje i odvoz smeća, čišćenje i pranje</t>
  </si>
  <si>
    <t>9.2.</t>
  </si>
  <si>
    <t>Deratizacija i dezinfekcija</t>
  </si>
  <si>
    <t>9.3.</t>
  </si>
  <si>
    <t>Dimnjačarske usluge</t>
  </si>
  <si>
    <t>10.</t>
  </si>
  <si>
    <t>Računalne usluge</t>
  </si>
  <si>
    <t>Usluge razvoja software-a</t>
  </si>
  <si>
    <t>Ostale računalne usluge</t>
  </si>
  <si>
    <t>72250000/50312000</t>
  </si>
  <si>
    <t>11.</t>
  </si>
  <si>
    <t>Ostale usluge</t>
  </si>
  <si>
    <t>Tiskarske usluge</t>
  </si>
  <si>
    <t>Ostale nespomenute usluge - osiguranje učen.</t>
  </si>
  <si>
    <t>Cvjećarske usluge</t>
  </si>
  <si>
    <t>Ostale usluge - ŠUK</t>
  </si>
  <si>
    <t>12.</t>
  </si>
  <si>
    <t>OSTALI NESPOMENUTI RASHODI POSL.</t>
  </si>
  <si>
    <t>Članarine</t>
  </si>
  <si>
    <t>12.1.</t>
  </si>
  <si>
    <t>Usluge članskih udruga</t>
  </si>
  <si>
    <t>13.</t>
  </si>
  <si>
    <t>OSTALI FINANCIJSKI RASHODI</t>
  </si>
  <si>
    <t>Usluge banaka</t>
  </si>
  <si>
    <t>14.</t>
  </si>
  <si>
    <t>POSTROJENJA I OPREMA</t>
  </si>
  <si>
    <t>15.</t>
  </si>
  <si>
    <t>16.</t>
  </si>
  <si>
    <t>KNJIGE</t>
  </si>
  <si>
    <t>Knjige u knjižnicama</t>
  </si>
  <si>
    <t>Usluge prijevoza - izleti</t>
  </si>
  <si>
    <t>Ostali nespomenuti rashodi poslovanja</t>
  </si>
  <si>
    <t>12.2.</t>
  </si>
  <si>
    <t>Natjecanja,aktiv,nagrade</t>
  </si>
  <si>
    <t>7.12.</t>
  </si>
  <si>
    <t>Izmjena vrata</t>
  </si>
  <si>
    <t>Prijevoz učenika putnika</t>
  </si>
  <si>
    <t xml:space="preserve">Proc. vrijednost </t>
  </si>
  <si>
    <t>Planirana vrijed.</t>
  </si>
  <si>
    <t>Proc.vrijednost</t>
  </si>
  <si>
    <t>nabave s PDV</t>
  </si>
  <si>
    <t xml:space="preserve"> </t>
  </si>
  <si>
    <t>Plin i ostala goriva</t>
  </si>
  <si>
    <t>6.2.</t>
  </si>
  <si>
    <t>Usluge javnog bilježnika</t>
  </si>
  <si>
    <t>Zdravstvene usluge</t>
  </si>
  <si>
    <t>Ostale intelektualne usluge</t>
  </si>
  <si>
    <t>iz financ plana.</t>
  </si>
  <si>
    <t>Ravnateljica:</t>
  </si>
  <si>
    <t>7.11.</t>
  </si>
  <si>
    <t>PLAN NABAVE ZA 2010. GODINU</t>
  </si>
  <si>
    <t>Potrošni materijal u nastavi i za kompjuter</t>
  </si>
  <si>
    <t>Priručnici u nastavi</t>
  </si>
  <si>
    <t>Pedagoška dokumentacija</t>
  </si>
  <si>
    <t>1.14.</t>
  </si>
  <si>
    <t>1.15.</t>
  </si>
  <si>
    <t>1.16.</t>
  </si>
  <si>
    <t>Materijal za higijenske potrebe</t>
  </si>
  <si>
    <t>1.17.</t>
  </si>
  <si>
    <t>1.18.</t>
  </si>
  <si>
    <t>Namirnice - mlijeko,vrhnje,jaja</t>
  </si>
  <si>
    <t>Namirnice - prerađeno povrće,kiseli krastavci</t>
  </si>
  <si>
    <t>Namirnice - brašnasti proizvodi,tjestenina,riža</t>
  </si>
  <si>
    <t>Namirnice - svinjetina,perad</t>
  </si>
  <si>
    <t>Namirnice - konz.proizvodi od mesa,riblji št.</t>
  </si>
  <si>
    <t>Namirnice - krušni proizvodi,brašno</t>
  </si>
  <si>
    <t>4000,00 azzo</t>
  </si>
  <si>
    <t>5.9.</t>
  </si>
  <si>
    <t xml:space="preserve">Oprema za održavanje </t>
  </si>
  <si>
    <t>6.0.</t>
  </si>
  <si>
    <t>Ostala oprema za potrebe redovnog poslovanja</t>
  </si>
  <si>
    <t>6.3.</t>
  </si>
  <si>
    <t>Poštarina</t>
  </si>
  <si>
    <t>Izmjena prozora</t>
  </si>
  <si>
    <t>75000,00dir</t>
  </si>
  <si>
    <t>13.1.</t>
  </si>
  <si>
    <t>13.2.</t>
  </si>
  <si>
    <t>13.3.</t>
  </si>
  <si>
    <t>13.4.</t>
  </si>
  <si>
    <t>13.5.</t>
  </si>
  <si>
    <t>13.6.</t>
  </si>
  <si>
    <t>14.1.</t>
  </si>
  <si>
    <t>14.2.</t>
  </si>
  <si>
    <t>14.3.</t>
  </si>
  <si>
    <t>16.1.</t>
  </si>
  <si>
    <t>16.2.</t>
  </si>
  <si>
    <t>16.3.</t>
  </si>
  <si>
    <t>Sportska oprema</t>
  </si>
  <si>
    <t>Računalna oprema</t>
  </si>
  <si>
    <t>17.</t>
  </si>
  <si>
    <t>18.</t>
  </si>
  <si>
    <t>OSTALA ULAGANJA NA GRAĐ.OBJEKTIMA</t>
  </si>
  <si>
    <t>Ostala ulaganja na građevinskim objektima</t>
  </si>
  <si>
    <t>U Svetom Ivanu Zelini, 01.02.2010.</t>
  </si>
  <si>
    <t>Barbara Crnec</t>
  </si>
  <si>
    <t>Službena radna i zaštitna odjeća i obuća</t>
  </si>
  <si>
    <t>2.20.</t>
  </si>
  <si>
    <t>2.21.</t>
  </si>
  <si>
    <t>PVC čaše</t>
  </si>
  <si>
    <t>Namirnice - bezalkoholni napici,voda</t>
  </si>
  <si>
    <t>Uredska oprema i namještaj-ormarići gard.</t>
  </si>
  <si>
    <t>Cijevi,cjevovodi i crijeva,vodoinstal.materijal</t>
  </si>
  <si>
    <t>11.1.</t>
  </si>
  <si>
    <t>Usluge osposobljavanja osoblja</t>
  </si>
  <si>
    <t>Uredski materijal - potrebštine.kreda</t>
  </si>
  <si>
    <t>Namirnice - mineralna voda,vina</t>
  </si>
  <si>
    <t>16.4.</t>
  </si>
  <si>
    <t>Školski namještaj,ploče</t>
  </si>
  <si>
    <t>Ostale usluge-stolarske</t>
  </si>
  <si>
    <t>Usluge natjecanje, prijevoz</t>
  </si>
  <si>
    <t>Namirnice - krumpir i proizvodi od krumpira</t>
  </si>
  <si>
    <t>Materijal i dijelovi za tek. i inv.održavanje</t>
  </si>
  <si>
    <t>Procjenjena 
vrijednost
(bez PDV-a)
u kn</t>
  </si>
  <si>
    <t>Planirani početak
postupka</t>
  </si>
  <si>
    <t>Red
broj</t>
  </si>
  <si>
    <t>Uredski materijal i ostali materijalni rashodi</t>
  </si>
  <si>
    <t>Namirnice - ledeni čaj</t>
  </si>
  <si>
    <t>Namirnice - čokoladno mlijeko</t>
  </si>
  <si>
    <t>Električna energija - opskrba</t>
  </si>
  <si>
    <t>Električna energija - distribucija</t>
  </si>
  <si>
    <t>Potrošak vode</t>
  </si>
  <si>
    <t>Plin</t>
  </si>
  <si>
    <t>Motorni benzin i dizel gorivo</t>
  </si>
  <si>
    <t>Službena, radna i zaštitna odjeća i obuća</t>
  </si>
  <si>
    <t>Usluge telefona,pošte i prijevoza</t>
  </si>
  <si>
    <t>Usluge odvjetnika i pravnog savjetovanja</t>
  </si>
  <si>
    <t>Ostale intelekt.usluge-vođenje zaš.na radu,osp.</t>
  </si>
  <si>
    <t xml:space="preserve">Ostale usluge </t>
  </si>
  <si>
    <t>Bankarske usluge i usluge platnog prometa</t>
  </si>
  <si>
    <t>19.</t>
  </si>
  <si>
    <t>Uređaji,strojevi i oprema za ostale namjene</t>
  </si>
  <si>
    <t>Napomena</t>
  </si>
  <si>
    <t>Ugovor o javnoj
nabavi/
okvirni
sporazum</t>
  </si>
  <si>
    <t>Namirnice - krušni proizvodi,brašno,corn flakes</t>
  </si>
  <si>
    <t>Usluge agencija-izleti</t>
  </si>
  <si>
    <t>UKUPNO:</t>
  </si>
  <si>
    <t>Naknade troškova osobama izvan radnog odnos</t>
  </si>
  <si>
    <t>OS</t>
  </si>
  <si>
    <t>2.g.</t>
  </si>
  <si>
    <t>Namirnice - ulja,maslinovo ulje</t>
  </si>
  <si>
    <t>Namirnice - voda</t>
  </si>
  <si>
    <t>Knjige</t>
  </si>
  <si>
    <t>Uredska oprema i namještaj,računala</t>
  </si>
  <si>
    <t xml:space="preserve">            mr.Gordana Čosić,prof.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</si>
  <si>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</si>
  <si>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</si>
  <si>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</si>
  <si>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</si>
  <si>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</si>
  <si>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</si>
  <si>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</si>
  <si>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</si>
  <si>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</si>
  <si>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</si>
  <si>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</si>
  <si>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</si>
  <si>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</si>
  <si>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</si>
  <si>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</si>
  <si>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</si>
  <si>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</si>
  <si>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</si>
  <si>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</si>
  <si>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</si>
  <si>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</si>
  <si>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</si>
  <si>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</si>
  <si>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</si>
  <si>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</si>
  <si>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</si>
  <si>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</si>
  <si>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</si>
  <si>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Pozicija iz financijskog
plana</t>
  </si>
  <si>
    <t>Planirano trajanje
ugovora ili 
okvirnog sporazuma</t>
  </si>
  <si>
    <t>Eviden.
broj
nabave</t>
  </si>
  <si>
    <t xml:space="preserve">
EV 01/2012</t>
  </si>
  <si>
    <t xml:space="preserve">otvoreni post.
</t>
  </si>
  <si>
    <t>Vrsta postupka</t>
  </si>
  <si>
    <t>nije predmet javne nabave jer ih financiraju roditelji</t>
  </si>
  <si>
    <t xml:space="preserve">                    SVETI IVAN ZELINA</t>
  </si>
  <si>
    <t>GODIŠNJI PLAN NABAVE ZA 2014. GODINU</t>
  </si>
  <si>
    <t>Ormarići garderobni</t>
  </si>
  <si>
    <t>48.</t>
  </si>
  <si>
    <t>49.</t>
  </si>
  <si>
    <t>50.</t>
  </si>
  <si>
    <t>51.</t>
  </si>
  <si>
    <t>52.</t>
  </si>
  <si>
    <t>53.</t>
  </si>
  <si>
    <t>54.</t>
  </si>
  <si>
    <t>Sanacija podova-polivalentna, uč.16</t>
  </si>
  <si>
    <t>Građevinski radovi PŠ Komin</t>
  </si>
  <si>
    <t>Građevinski radovi PŠ Prepolno</t>
  </si>
  <si>
    <t>Građevinski radovi matična škola</t>
  </si>
  <si>
    <t>Police - kuhinja</t>
  </si>
  <si>
    <t>Stolarija - matična škola</t>
  </si>
  <si>
    <t>KLASA:400-01/14-01/04</t>
  </si>
  <si>
    <t>UR.BROJ:238/30-31-14-01-1</t>
  </si>
  <si>
    <t>U Svetom Ivanu Zelini, 17.02.2014.</t>
  </si>
  <si>
    <t>Na temelju čl.20 Zakona o javnoj nabavi NN RH br. 143/13, te članka 76. Statuta Škole, ravnatelj dana 17.02. 2014. donosi slijedeći: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</si>
</sst>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[$-41A]d\.\ mmmm\ yyyy"/>
    <numFmt numFmtId="168" formatCode="00000"/>
    <numFmt numFmtId="169" formatCode="#,##0.00\ &quot;kn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9"/>
      <name val="Arial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0" borderId="16" xfId="0" applyFont="1" applyBorder="1" applyAlignment="1">
      <alignment horizontal="right"/>
    </xf>
    <xf numFmtId="16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44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E172" sqref="E172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39.140625" style="0" customWidth="1"/>
    <col min="4" max="6" width="14.7109375" style="0" customWidth="1"/>
    <col min="7" max="7" width="16.421875" style="0" customWidth="1"/>
    <col min="8" max="8" width="15.421875" style="0" customWidth="1"/>
    <col min="9" max="9" width="9.57421875" style="0" bestFit="1" customWidth="1"/>
  </cols>
  <sheetData>
    <row r="1" ht="12.75">
      <c r="A1" t="s">
        <v>0</v>
      </c>
    </row>
    <row r="2" ht="12.75">
      <c r="B2" t="s">
        <v>1</v>
      </c>
    </row>
    <row r="4" ht="12.75">
      <c r="D4" t="s">
        <v>199</v>
      </c>
    </row>
    <row r="7" spans="1:8" ht="12.75">
      <c r="A7" s="1" t="s">
        <v>2</v>
      </c>
      <c r="B7" s="2" t="s">
        <v>3</v>
      </c>
      <c r="C7" s="2" t="s">
        <v>5</v>
      </c>
      <c r="D7" s="2" t="s">
        <v>186</v>
      </c>
      <c r="E7" s="2" t="s">
        <v>188</v>
      </c>
      <c r="F7" s="2" t="s">
        <v>187</v>
      </c>
      <c r="G7" s="2" t="s">
        <v>7</v>
      </c>
      <c r="H7" s="3" t="s">
        <v>8</v>
      </c>
    </row>
    <row r="8" spans="1:8" ht="12.75">
      <c r="A8" s="4"/>
      <c r="B8" s="5" t="s">
        <v>4</v>
      </c>
      <c r="C8" s="5"/>
      <c r="D8" s="5" t="s">
        <v>6</v>
      </c>
      <c r="E8" s="5" t="s">
        <v>189</v>
      </c>
      <c r="F8" s="5" t="s">
        <v>196</v>
      </c>
      <c r="G8" s="5"/>
      <c r="H8" s="6"/>
    </row>
    <row r="9" spans="1:8" ht="12.75">
      <c r="A9" s="8" t="s">
        <v>9</v>
      </c>
      <c r="B9" s="8">
        <v>322</v>
      </c>
      <c r="C9" s="8" t="s">
        <v>10</v>
      </c>
      <c r="D9" s="8"/>
      <c r="E9" s="8"/>
      <c r="F9" s="8"/>
      <c r="G9" s="8"/>
      <c r="H9" s="8"/>
    </row>
    <row r="10" spans="1:9" ht="12.75">
      <c r="A10" s="8"/>
      <c r="B10" s="8">
        <v>3221</v>
      </c>
      <c r="C10" s="8" t="s">
        <v>11</v>
      </c>
      <c r="D10" s="10">
        <f>SUM(D11:D26)</f>
        <v>52032.52</v>
      </c>
      <c r="E10" s="10">
        <f>SUM(E11:E26)</f>
        <v>63999.9996</v>
      </c>
      <c r="F10" s="11">
        <v>62460</v>
      </c>
      <c r="G10" s="8"/>
      <c r="H10" s="8"/>
      <c r="I10" s="17" t="s">
        <v>215</v>
      </c>
    </row>
    <row r="11" spans="1:8" ht="12.75">
      <c r="A11" s="8"/>
      <c r="B11" s="8" t="s">
        <v>12</v>
      </c>
      <c r="C11" s="8" t="s">
        <v>253</v>
      </c>
      <c r="D11" s="11">
        <v>8000</v>
      </c>
      <c r="E11" s="11">
        <f>D11*1.23</f>
        <v>9840</v>
      </c>
      <c r="F11" s="8"/>
      <c r="G11" s="8" t="s">
        <v>13</v>
      </c>
      <c r="H11" s="8">
        <v>30192000</v>
      </c>
    </row>
    <row r="12" spans="1:8" ht="12.75">
      <c r="A12" s="8"/>
      <c r="B12" s="8" t="s">
        <v>14</v>
      </c>
      <c r="C12" s="8" t="s">
        <v>200</v>
      </c>
      <c r="D12" s="11">
        <v>8000</v>
      </c>
      <c r="E12" s="11">
        <f aca="true" t="shared" si="0" ref="E12:E27">D12*1.23</f>
        <v>9840</v>
      </c>
      <c r="F12" s="8"/>
      <c r="G12" s="8" t="s">
        <v>13</v>
      </c>
      <c r="H12" s="8">
        <v>14122000</v>
      </c>
    </row>
    <row r="13" spans="1:8" ht="12.75">
      <c r="A13" s="8"/>
      <c r="B13" s="8" t="s">
        <v>15</v>
      </c>
      <c r="C13" s="8" t="s">
        <v>16</v>
      </c>
      <c r="D13" s="11">
        <v>3000</v>
      </c>
      <c r="E13" s="11">
        <f t="shared" si="0"/>
        <v>3690</v>
      </c>
      <c r="F13" s="8"/>
      <c r="G13" s="8" t="s">
        <v>13</v>
      </c>
      <c r="H13" s="8">
        <v>21125000</v>
      </c>
    </row>
    <row r="14" spans="1:8" ht="12.75">
      <c r="A14" s="8"/>
      <c r="B14" s="8" t="s">
        <v>17</v>
      </c>
      <c r="C14" s="8" t="s">
        <v>18</v>
      </c>
      <c r="D14" s="11">
        <v>2000</v>
      </c>
      <c r="E14" s="11">
        <f t="shared" si="0"/>
        <v>2460</v>
      </c>
      <c r="F14" s="8"/>
      <c r="G14" s="8" t="s">
        <v>13</v>
      </c>
      <c r="H14" s="8">
        <v>22800000</v>
      </c>
    </row>
    <row r="15" spans="1:8" ht="12.75">
      <c r="A15" s="8"/>
      <c r="B15" s="8" t="s">
        <v>19</v>
      </c>
      <c r="C15" s="8" t="s">
        <v>20</v>
      </c>
      <c r="D15" s="11">
        <v>7000</v>
      </c>
      <c r="E15" s="11">
        <f t="shared" si="0"/>
        <v>8610</v>
      </c>
      <c r="F15" s="8"/>
      <c r="G15" s="8" t="s">
        <v>13</v>
      </c>
      <c r="H15" s="12" t="s">
        <v>21</v>
      </c>
    </row>
    <row r="16" spans="1:8" ht="12.75">
      <c r="A16" s="8"/>
      <c r="B16" s="8" t="s">
        <v>22</v>
      </c>
      <c r="C16" s="8" t="s">
        <v>201</v>
      </c>
      <c r="D16" s="11">
        <v>1000</v>
      </c>
      <c r="E16" s="11">
        <f t="shared" si="0"/>
        <v>1230</v>
      </c>
      <c r="F16" s="8"/>
      <c r="G16" s="8"/>
      <c r="H16" s="12"/>
    </row>
    <row r="17" spans="1:8" ht="12.75">
      <c r="A17" s="8"/>
      <c r="B17" s="8" t="s">
        <v>23</v>
      </c>
      <c r="C17" s="8" t="s">
        <v>202</v>
      </c>
      <c r="D17" s="11">
        <v>4000</v>
      </c>
      <c r="E17" s="11">
        <f t="shared" si="0"/>
        <v>4920</v>
      </c>
      <c r="F17" s="8"/>
      <c r="G17" s="8"/>
      <c r="H17" s="12"/>
    </row>
    <row r="18" spans="1:8" ht="12.75">
      <c r="A18" s="8"/>
      <c r="B18" s="8" t="s">
        <v>24</v>
      </c>
      <c r="C18" s="8" t="s">
        <v>32</v>
      </c>
      <c r="D18" s="11">
        <v>500</v>
      </c>
      <c r="E18" s="11">
        <f t="shared" si="0"/>
        <v>615</v>
      </c>
      <c r="F18" s="8"/>
      <c r="G18" s="8" t="s">
        <v>13</v>
      </c>
      <c r="H18" s="8">
        <v>36673000</v>
      </c>
    </row>
    <row r="19" spans="1:8" ht="12.75">
      <c r="A19" s="8"/>
      <c r="B19" s="8" t="s">
        <v>25</v>
      </c>
      <c r="C19" s="8" t="s">
        <v>31</v>
      </c>
      <c r="D19" s="11">
        <v>432.52</v>
      </c>
      <c r="E19" s="11">
        <f>D19*1.23</f>
        <v>531.9996</v>
      </c>
      <c r="F19" s="8"/>
      <c r="G19" s="8" t="s">
        <v>13</v>
      </c>
      <c r="H19" s="8">
        <v>17200000</v>
      </c>
    </row>
    <row r="20" spans="1:8" ht="12.75">
      <c r="A20" s="8"/>
      <c r="B20" s="8" t="s">
        <v>26</v>
      </c>
      <c r="C20" s="8" t="s">
        <v>30</v>
      </c>
      <c r="D20" s="11">
        <v>100</v>
      </c>
      <c r="E20" s="11">
        <f t="shared" si="0"/>
        <v>123</v>
      </c>
      <c r="F20" s="8"/>
      <c r="G20" s="8" t="s">
        <v>13</v>
      </c>
      <c r="H20" s="8">
        <v>27500000</v>
      </c>
    </row>
    <row r="21" spans="1:8" ht="12.75">
      <c r="A21" s="8"/>
      <c r="B21" s="8" t="s">
        <v>33</v>
      </c>
      <c r="C21" s="8" t="s">
        <v>29</v>
      </c>
      <c r="D21" s="11">
        <v>500</v>
      </c>
      <c r="E21" s="11">
        <f t="shared" si="0"/>
        <v>615</v>
      </c>
      <c r="F21" s="8"/>
      <c r="G21" s="8" t="s">
        <v>13</v>
      </c>
      <c r="H21" s="8">
        <v>25222100</v>
      </c>
    </row>
    <row r="22" spans="1:8" ht="12.75">
      <c r="A22" s="8"/>
      <c r="B22" s="8" t="s">
        <v>35</v>
      </c>
      <c r="C22" s="8" t="s">
        <v>28</v>
      </c>
      <c r="D22" s="11">
        <v>500</v>
      </c>
      <c r="E22" s="11">
        <f t="shared" si="0"/>
        <v>615</v>
      </c>
      <c r="F22" s="8"/>
      <c r="G22" s="8" t="s">
        <v>13</v>
      </c>
      <c r="H22" s="8">
        <v>25161000</v>
      </c>
    </row>
    <row r="23" spans="1:8" ht="12.75">
      <c r="A23" s="8"/>
      <c r="B23" s="8" t="s">
        <v>203</v>
      </c>
      <c r="C23" s="8" t="s">
        <v>27</v>
      </c>
      <c r="D23" s="11">
        <v>12000</v>
      </c>
      <c r="E23" s="11">
        <f t="shared" si="0"/>
        <v>14760</v>
      </c>
      <c r="F23" s="8"/>
      <c r="G23" s="8" t="s">
        <v>13</v>
      </c>
      <c r="H23" s="8">
        <v>24513000</v>
      </c>
    </row>
    <row r="24" spans="1:8" ht="12.75">
      <c r="A24" s="8"/>
      <c r="B24" s="8" t="s">
        <v>204</v>
      </c>
      <c r="C24" s="8" t="s">
        <v>34</v>
      </c>
      <c r="D24" s="11">
        <v>2000</v>
      </c>
      <c r="E24" s="11">
        <f t="shared" si="0"/>
        <v>2460</v>
      </c>
      <c r="F24" s="8"/>
      <c r="G24" s="8" t="s">
        <v>13</v>
      </c>
      <c r="H24" s="8">
        <v>21221000</v>
      </c>
    </row>
    <row r="25" spans="1:8" ht="12.75">
      <c r="A25" s="8"/>
      <c r="B25" s="8" t="s">
        <v>205</v>
      </c>
      <c r="C25" s="8" t="s">
        <v>206</v>
      </c>
      <c r="D25" s="11">
        <v>2000</v>
      </c>
      <c r="E25" s="11">
        <f t="shared" si="0"/>
        <v>2460</v>
      </c>
      <c r="F25" s="8"/>
      <c r="G25" s="8"/>
      <c r="H25" s="8"/>
    </row>
    <row r="26" spans="1:8" ht="12.75">
      <c r="A26" s="8"/>
      <c r="B26" s="8" t="s">
        <v>207</v>
      </c>
      <c r="C26" s="8" t="s">
        <v>36</v>
      </c>
      <c r="D26" s="11">
        <v>1000</v>
      </c>
      <c r="E26" s="11">
        <f t="shared" si="0"/>
        <v>1230</v>
      </c>
      <c r="F26" s="8"/>
      <c r="G26" s="8" t="s">
        <v>13</v>
      </c>
      <c r="H26" s="8">
        <v>24400000</v>
      </c>
    </row>
    <row r="27" spans="1:8" ht="12.75">
      <c r="A27" s="8"/>
      <c r="B27" s="8" t="s">
        <v>208</v>
      </c>
      <c r="C27" s="8" t="s">
        <v>244</v>
      </c>
      <c r="D27" s="11">
        <v>2000</v>
      </c>
      <c r="E27" s="11">
        <f t="shared" si="0"/>
        <v>2460</v>
      </c>
      <c r="F27" s="8"/>
      <c r="G27" s="8" t="s">
        <v>13</v>
      </c>
      <c r="H27" s="8">
        <v>22211000</v>
      </c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9" ht="12.75">
      <c r="A31" s="8" t="s">
        <v>37</v>
      </c>
      <c r="B31" s="8">
        <v>3222</v>
      </c>
      <c r="C31" s="8" t="s">
        <v>38</v>
      </c>
      <c r="D31" s="10">
        <f>SUM(D32:D52)</f>
        <v>442500</v>
      </c>
      <c r="E31" s="10">
        <f>SUM(E32:E52)</f>
        <v>544275</v>
      </c>
      <c r="F31" s="11">
        <v>563064</v>
      </c>
      <c r="G31" s="8"/>
      <c r="H31" s="8"/>
      <c r="I31" s="17"/>
    </row>
    <row r="32" spans="1:8" ht="12.75">
      <c r="A32" s="8"/>
      <c r="B32" s="8" t="s">
        <v>39</v>
      </c>
      <c r="C32" s="8" t="s">
        <v>40</v>
      </c>
      <c r="D32" s="11">
        <v>7000</v>
      </c>
      <c r="E32" s="18">
        <f aca="true" t="shared" si="1" ref="E32:E52">D32*1.23</f>
        <v>8610</v>
      </c>
      <c r="F32" s="8"/>
      <c r="G32" s="8" t="s">
        <v>13</v>
      </c>
      <c r="H32" s="8">
        <v>15410000</v>
      </c>
    </row>
    <row r="33" spans="1:8" ht="12.75">
      <c r="A33" s="8"/>
      <c r="B33" s="8" t="s">
        <v>41</v>
      </c>
      <c r="C33" s="8" t="s">
        <v>248</v>
      </c>
      <c r="D33" s="11">
        <v>25000</v>
      </c>
      <c r="E33" s="18">
        <f t="shared" si="1"/>
        <v>30750</v>
      </c>
      <c r="F33" s="8"/>
      <c r="G33" s="8" t="s">
        <v>13</v>
      </c>
      <c r="H33" s="8">
        <v>15982000</v>
      </c>
    </row>
    <row r="34" spans="1:8" ht="12.75">
      <c r="A34" s="8"/>
      <c r="B34" s="13" t="s">
        <v>42</v>
      </c>
      <c r="C34" s="8" t="s">
        <v>43</v>
      </c>
      <c r="D34" s="11">
        <v>4000</v>
      </c>
      <c r="E34" s="18">
        <f t="shared" si="1"/>
        <v>4920</v>
      </c>
      <c r="F34" s="8"/>
      <c r="G34" s="8" t="s">
        <v>13</v>
      </c>
      <c r="H34" s="8">
        <v>15860000</v>
      </c>
    </row>
    <row r="35" spans="1:8" ht="12.75">
      <c r="A35" s="8"/>
      <c r="B35" s="8" t="s">
        <v>44</v>
      </c>
      <c r="C35" s="8" t="s">
        <v>45</v>
      </c>
      <c r="D35" s="11">
        <v>40000</v>
      </c>
      <c r="E35" s="18">
        <f t="shared" si="1"/>
        <v>49200</v>
      </c>
      <c r="F35" s="8"/>
      <c r="G35" s="8" t="s">
        <v>13</v>
      </c>
      <c r="H35" s="8">
        <v>15895000</v>
      </c>
    </row>
    <row r="36" spans="1:8" ht="12.75">
      <c r="A36" s="8"/>
      <c r="B36" s="8" t="s">
        <v>46</v>
      </c>
      <c r="C36" s="8" t="s">
        <v>47</v>
      </c>
      <c r="D36" s="11">
        <v>32000</v>
      </c>
      <c r="E36" s="18">
        <f t="shared" si="1"/>
        <v>39360</v>
      </c>
      <c r="F36" s="8"/>
      <c r="G36" s="8" t="s">
        <v>13</v>
      </c>
      <c r="H36" s="8">
        <v>15812000</v>
      </c>
    </row>
    <row r="37" spans="1:8" ht="12.75">
      <c r="A37" s="8"/>
      <c r="B37" s="8" t="s">
        <v>48</v>
      </c>
      <c r="C37" s="8" t="s">
        <v>49</v>
      </c>
      <c r="D37" s="11">
        <v>3000</v>
      </c>
      <c r="E37" s="18">
        <f t="shared" si="1"/>
        <v>3690</v>
      </c>
      <c r="F37" s="8"/>
      <c r="G37" s="8" t="s">
        <v>13</v>
      </c>
      <c r="H37" s="8">
        <v>15870000</v>
      </c>
    </row>
    <row r="38" spans="1:8" ht="12.75">
      <c r="A38" s="8"/>
      <c r="B38" s="8" t="s">
        <v>50</v>
      </c>
      <c r="C38" s="8" t="s">
        <v>51</v>
      </c>
      <c r="D38" s="11">
        <v>12000</v>
      </c>
      <c r="E38" s="18">
        <f t="shared" si="1"/>
        <v>14760</v>
      </c>
      <c r="F38" s="8"/>
      <c r="G38" s="8" t="s">
        <v>13</v>
      </c>
      <c r="H38" s="8">
        <v>15840000</v>
      </c>
    </row>
    <row r="39" spans="1:8" ht="12.75">
      <c r="A39" s="8"/>
      <c r="B39" s="8" t="s">
        <v>52</v>
      </c>
      <c r="C39" s="8" t="s">
        <v>254</v>
      </c>
      <c r="D39" s="11">
        <v>1000</v>
      </c>
      <c r="E39" s="18">
        <f t="shared" si="1"/>
        <v>1230</v>
      </c>
      <c r="F39" s="8"/>
      <c r="G39" s="8" t="s">
        <v>13</v>
      </c>
      <c r="H39" s="8">
        <v>15981000</v>
      </c>
    </row>
    <row r="40" spans="1:8" ht="12.75">
      <c r="A40" s="8"/>
      <c r="B40" s="8" t="s">
        <v>53</v>
      </c>
      <c r="C40" s="8" t="s">
        <v>54</v>
      </c>
      <c r="D40" s="11">
        <v>26000</v>
      </c>
      <c r="E40" s="18">
        <f t="shared" si="1"/>
        <v>31980</v>
      </c>
      <c r="F40" s="8"/>
      <c r="G40" s="8" t="s">
        <v>13</v>
      </c>
      <c r="H40" s="8">
        <v>15551320</v>
      </c>
    </row>
    <row r="41" spans="1:8" ht="12.75">
      <c r="A41" s="8"/>
      <c r="B41" s="8" t="s">
        <v>55</v>
      </c>
      <c r="C41" s="8" t="s">
        <v>210</v>
      </c>
      <c r="D41" s="11">
        <v>5500</v>
      </c>
      <c r="E41" s="18">
        <f t="shared" si="1"/>
        <v>6765</v>
      </c>
      <c r="F41" s="8"/>
      <c r="G41" s="8" t="s">
        <v>13</v>
      </c>
      <c r="H41" s="8">
        <v>15331000</v>
      </c>
    </row>
    <row r="42" spans="1:8" ht="12.75">
      <c r="A42" s="8"/>
      <c r="B42" s="8" t="s">
        <v>56</v>
      </c>
      <c r="C42" s="8" t="s">
        <v>212</v>
      </c>
      <c r="D42" s="11">
        <v>26000</v>
      </c>
      <c r="E42" s="18">
        <f t="shared" si="1"/>
        <v>31980</v>
      </c>
      <c r="F42" s="8"/>
      <c r="G42" s="8" t="s">
        <v>13</v>
      </c>
      <c r="H42" s="8">
        <v>15113000</v>
      </c>
    </row>
    <row r="43" spans="1:8" ht="12.75">
      <c r="A43" s="8"/>
      <c r="B43" s="8" t="s">
        <v>57</v>
      </c>
      <c r="C43" s="8" t="s">
        <v>211</v>
      </c>
      <c r="D43" s="11">
        <v>9000</v>
      </c>
      <c r="E43" s="18">
        <f t="shared" si="1"/>
        <v>11070</v>
      </c>
      <c r="F43" s="8"/>
      <c r="G43" s="8" t="s">
        <v>13</v>
      </c>
      <c r="H43" s="8">
        <v>15851000</v>
      </c>
    </row>
    <row r="44" spans="1:8" ht="12.75">
      <c r="A44" s="8"/>
      <c r="B44" s="8" t="s">
        <v>60</v>
      </c>
      <c r="C44" s="8" t="s">
        <v>58</v>
      </c>
      <c r="D44" s="11">
        <v>15000</v>
      </c>
      <c r="E44" s="18">
        <f t="shared" si="1"/>
        <v>18450</v>
      </c>
      <c r="F44" s="8"/>
      <c r="G44" s="8" t="s">
        <v>13</v>
      </c>
      <c r="H44" s="14" t="s">
        <v>59</v>
      </c>
    </row>
    <row r="45" spans="1:8" ht="12.75">
      <c r="A45" s="8"/>
      <c r="B45" s="8" t="s">
        <v>63</v>
      </c>
      <c r="C45" s="8" t="s">
        <v>61</v>
      </c>
      <c r="D45" s="11">
        <v>18000</v>
      </c>
      <c r="E45" s="18">
        <f t="shared" si="1"/>
        <v>22140</v>
      </c>
      <c r="F45" s="8"/>
      <c r="G45" s="8" t="s">
        <v>13</v>
      </c>
      <c r="H45" s="14" t="s">
        <v>62</v>
      </c>
    </row>
    <row r="46" spans="1:8" ht="12.75">
      <c r="A46" s="8"/>
      <c r="B46" s="8" t="s">
        <v>65</v>
      </c>
      <c r="C46" s="8" t="s">
        <v>64</v>
      </c>
      <c r="D46" s="11">
        <v>3000</v>
      </c>
      <c r="E46" s="18">
        <f t="shared" si="1"/>
        <v>3690</v>
      </c>
      <c r="F46" s="8"/>
      <c r="G46" s="8" t="s">
        <v>13</v>
      </c>
      <c r="H46" s="8">
        <v>15830000</v>
      </c>
    </row>
    <row r="47" spans="1:8" ht="12.75">
      <c r="A47" s="8"/>
      <c r="B47" s="8" t="s">
        <v>66</v>
      </c>
      <c r="C47" s="8" t="s">
        <v>209</v>
      </c>
      <c r="D47" s="11">
        <v>16000</v>
      </c>
      <c r="E47" s="18">
        <f t="shared" si="1"/>
        <v>19680</v>
      </c>
      <c r="F47" s="8"/>
      <c r="G47" s="8" t="s">
        <v>13</v>
      </c>
      <c r="H47" s="8">
        <v>15510000</v>
      </c>
    </row>
    <row r="48" spans="1:8" ht="12.75">
      <c r="A48" s="8"/>
      <c r="B48" s="8" t="s">
        <v>67</v>
      </c>
      <c r="C48" s="8" t="s">
        <v>213</v>
      </c>
      <c r="D48" s="11">
        <v>65000</v>
      </c>
      <c r="E48" s="18">
        <f t="shared" si="1"/>
        <v>79950</v>
      </c>
      <c r="F48" s="8"/>
      <c r="G48" s="8" t="s">
        <v>13</v>
      </c>
      <c r="H48" s="8">
        <v>15131000</v>
      </c>
    </row>
    <row r="49" spans="1:8" ht="12.75">
      <c r="A49" s="8"/>
      <c r="B49" s="8" t="s">
        <v>68</v>
      </c>
      <c r="C49" s="8" t="s">
        <v>214</v>
      </c>
      <c r="D49" s="11">
        <v>70000</v>
      </c>
      <c r="E49" s="18">
        <f t="shared" si="1"/>
        <v>86100</v>
      </c>
      <c r="F49" s="8"/>
      <c r="G49" s="8" t="s">
        <v>13</v>
      </c>
      <c r="H49" s="8">
        <v>15811000</v>
      </c>
    </row>
    <row r="50" spans="1:8" ht="12.75">
      <c r="A50" s="8"/>
      <c r="B50" s="8" t="s">
        <v>70</v>
      </c>
      <c r="C50" s="8" t="s">
        <v>69</v>
      </c>
      <c r="D50" s="11">
        <v>20000</v>
      </c>
      <c r="E50" s="18">
        <f t="shared" si="1"/>
        <v>24600</v>
      </c>
      <c r="F50" s="8"/>
      <c r="G50" s="8" t="s">
        <v>13</v>
      </c>
      <c r="H50" s="8">
        <v>15540000</v>
      </c>
    </row>
    <row r="51" spans="1:8" ht="12.75">
      <c r="A51" s="8"/>
      <c r="B51" s="8" t="s">
        <v>245</v>
      </c>
      <c r="C51" s="8" t="s">
        <v>71</v>
      </c>
      <c r="D51" s="11">
        <v>44000</v>
      </c>
      <c r="E51" s="18">
        <f t="shared" si="1"/>
        <v>54120</v>
      </c>
      <c r="F51" s="8"/>
      <c r="G51" s="8" t="s">
        <v>13</v>
      </c>
      <c r="H51" s="8">
        <v>15321000</v>
      </c>
    </row>
    <row r="52" spans="1:8" ht="12.75">
      <c r="A52" s="8"/>
      <c r="B52" s="8" t="s">
        <v>246</v>
      </c>
      <c r="C52" s="8" t="s">
        <v>247</v>
      </c>
      <c r="D52" s="11">
        <v>1000</v>
      </c>
      <c r="E52" s="11">
        <f t="shared" si="1"/>
        <v>1230</v>
      </c>
      <c r="F52" s="8"/>
      <c r="G52" s="8" t="s">
        <v>13</v>
      </c>
      <c r="H52" s="14">
        <v>25243100</v>
      </c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 t="s">
        <v>72</v>
      </c>
      <c r="B56" s="8">
        <v>3223</v>
      </c>
      <c r="C56" s="8" t="s">
        <v>73</v>
      </c>
      <c r="D56" s="9">
        <f>SUM(D57:D59)</f>
        <v>304065.05</v>
      </c>
      <c r="E56" s="10">
        <f>SUM(E57:E59)</f>
        <v>374000.01149999996</v>
      </c>
      <c r="F56" s="11">
        <v>254000</v>
      </c>
      <c r="G56" s="8"/>
      <c r="H56" s="8"/>
    </row>
    <row r="57" spans="1:8" ht="12.75">
      <c r="A57" s="8"/>
      <c r="B57" s="8" t="s">
        <v>74</v>
      </c>
      <c r="C57" s="8" t="s">
        <v>75</v>
      </c>
      <c r="D57" s="11">
        <v>158536.59</v>
      </c>
      <c r="E57" s="11">
        <f>D57*1.23</f>
        <v>195000.00569999998</v>
      </c>
      <c r="F57" s="8"/>
      <c r="G57" s="15" t="s">
        <v>76</v>
      </c>
      <c r="H57" s="8">
        <v>40310000</v>
      </c>
    </row>
    <row r="58" spans="1:8" ht="12.75">
      <c r="A58" s="8"/>
      <c r="B58" s="8" t="s">
        <v>77</v>
      </c>
      <c r="C58" s="8" t="s">
        <v>78</v>
      </c>
      <c r="D58" s="11">
        <v>32520.33</v>
      </c>
      <c r="E58" s="11">
        <f>D58*1.23</f>
        <v>40000.005900000004</v>
      </c>
      <c r="F58" s="8"/>
      <c r="G58" s="8" t="s">
        <v>76</v>
      </c>
      <c r="H58" s="8">
        <v>40310000</v>
      </c>
    </row>
    <row r="59" spans="1:8" ht="12.75">
      <c r="A59" s="8"/>
      <c r="B59" s="8" t="s">
        <v>79</v>
      </c>
      <c r="C59" s="8" t="s">
        <v>191</v>
      </c>
      <c r="D59" s="11">
        <v>113008.13</v>
      </c>
      <c r="E59" s="11">
        <f>D59*1.23</f>
        <v>138999.9999</v>
      </c>
      <c r="F59" s="8"/>
      <c r="G59" s="15" t="s">
        <v>76</v>
      </c>
      <c r="H59" s="8">
        <v>40200000</v>
      </c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 t="s">
        <v>80</v>
      </c>
      <c r="B65" s="8">
        <v>3224</v>
      </c>
      <c r="C65" s="8" t="s">
        <v>81</v>
      </c>
      <c r="D65" s="10">
        <f>SUM(D66:D71)</f>
        <v>23000</v>
      </c>
      <c r="E65" s="10">
        <f>D65*1.23</f>
        <v>28290</v>
      </c>
      <c r="F65" s="11">
        <v>13208</v>
      </c>
      <c r="G65" s="8"/>
      <c r="H65" s="8"/>
    </row>
    <row r="66" spans="1:8" ht="12.75">
      <c r="A66" s="8"/>
      <c r="B66" s="8" t="s">
        <v>82</v>
      </c>
      <c r="C66" s="8" t="s">
        <v>83</v>
      </c>
      <c r="D66" s="11">
        <v>5000</v>
      </c>
      <c r="E66" s="18">
        <f aca="true" t="shared" si="2" ref="E66:E71">D66*1.23</f>
        <v>6150</v>
      </c>
      <c r="F66" s="8"/>
      <c r="G66" s="8" t="s">
        <v>84</v>
      </c>
      <c r="H66" s="8">
        <v>24300000</v>
      </c>
    </row>
    <row r="67" spans="1:8" ht="12.75">
      <c r="A67" s="8"/>
      <c r="B67" s="8" t="s">
        <v>85</v>
      </c>
      <c r="C67" s="8" t="s">
        <v>86</v>
      </c>
      <c r="D67" s="11">
        <v>5000</v>
      </c>
      <c r="E67" s="18">
        <f t="shared" si="2"/>
        <v>6150</v>
      </c>
      <c r="F67" s="8"/>
      <c r="G67" s="8" t="s">
        <v>84</v>
      </c>
      <c r="H67" s="8">
        <v>28400000</v>
      </c>
    </row>
    <row r="68" spans="1:8" ht="12.75">
      <c r="A68" s="8"/>
      <c r="B68" s="8" t="s">
        <v>87</v>
      </c>
      <c r="C68" s="8" t="s">
        <v>88</v>
      </c>
      <c r="D68" s="11">
        <v>3000</v>
      </c>
      <c r="E68" s="18">
        <f t="shared" si="2"/>
        <v>3690</v>
      </c>
      <c r="F68" s="8"/>
      <c r="G68" s="8" t="s">
        <v>84</v>
      </c>
      <c r="H68" s="8">
        <v>20510000</v>
      </c>
    </row>
    <row r="69" spans="1:8" ht="12.75">
      <c r="A69" s="8"/>
      <c r="B69" s="8" t="s">
        <v>89</v>
      </c>
      <c r="C69" s="8" t="s">
        <v>90</v>
      </c>
      <c r="D69" s="11">
        <v>2500</v>
      </c>
      <c r="E69" s="18">
        <f t="shared" si="2"/>
        <v>3075</v>
      </c>
      <c r="F69" s="8"/>
      <c r="G69" s="8" t="s">
        <v>84</v>
      </c>
      <c r="H69" s="8">
        <v>31530000</v>
      </c>
    </row>
    <row r="70" spans="1:8" ht="12.75">
      <c r="A70" s="8"/>
      <c r="B70" s="8" t="s">
        <v>91</v>
      </c>
      <c r="C70" s="8" t="s">
        <v>92</v>
      </c>
      <c r="D70" s="11">
        <v>2500</v>
      </c>
      <c r="E70" s="18">
        <f t="shared" si="2"/>
        <v>3075</v>
      </c>
      <c r="F70" s="8"/>
      <c r="G70" s="8" t="s">
        <v>84</v>
      </c>
      <c r="H70" s="14" t="s">
        <v>93</v>
      </c>
    </row>
    <row r="71" spans="1:8" ht="12.75">
      <c r="A71" s="8"/>
      <c r="B71" s="8" t="s">
        <v>94</v>
      </c>
      <c r="C71" s="8" t="s">
        <v>250</v>
      </c>
      <c r="D71" s="11">
        <v>5000</v>
      </c>
      <c r="E71" s="18">
        <f t="shared" si="2"/>
        <v>6150</v>
      </c>
      <c r="F71" s="8"/>
      <c r="G71" s="8" t="s">
        <v>84</v>
      </c>
      <c r="H71" s="8">
        <v>25212000</v>
      </c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 hidden="1">
      <c r="A74" s="8"/>
      <c r="B74" s="8"/>
      <c r="C74" s="8"/>
      <c r="D74" s="8"/>
      <c r="E74" s="8"/>
      <c r="F74" s="8"/>
      <c r="G74" s="8"/>
      <c r="H74" s="8"/>
    </row>
    <row r="75" spans="1:8" ht="12.75" hidden="1">
      <c r="A75" s="8"/>
      <c r="B75" s="8"/>
      <c r="C75" s="8"/>
      <c r="D75" s="8"/>
      <c r="E75" s="8"/>
      <c r="F75" s="8"/>
      <c r="G75" s="8"/>
      <c r="H75" s="8"/>
    </row>
    <row r="76" spans="1:8" ht="12.75">
      <c r="A76" s="8" t="s">
        <v>95</v>
      </c>
      <c r="B76" s="8">
        <v>3225</v>
      </c>
      <c r="C76" s="8" t="s">
        <v>96</v>
      </c>
      <c r="D76" s="10">
        <f>SUM(D77:D86)</f>
        <v>50390.240000000005</v>
      </c>
      <c r="E76" s="10">
        <f>D76*1.23</f>
        <v>61979.995200000005</v>
      </c>
      <c r="F76" s="11">
        <v>71820</v>
      </c>
      <c r="G76" s="8"/>
      <c r="H76" s="8"/>
    </row>
    <row r="77" spans="1:8" ht="12.75">
      <c r="A77" s="8"/>
      <c r="B77" s="8" t="s">
        <v>97</v>
      </c>
      <c r="C77" s="8" t="s">
        <v>98</v>
      </c>
      <c r="D77" s="11">
        <v>6000</v>
      </c>
      <c r="E77" s="18">
        <f aca="true" t="shared" si="3" ref="E77:E86">D77*1.23</f>
        <v>7380</v>
      </c>
      <c r="F77" s="8"/>
      <c r="G77" s="8" t="s">
        <v>84</v>
      </c>
      <c r="H77" s="8">
        <v>25243000</v>
      </c>
    </row>
    <row r="78" spans="1:8" ht="12.75">
      <c r="A78" s="8"/>
      <c r="B78" s="8" t="s">
        <v>99</v>
      </c>
      <c r="C78" s="8" t="s">
        <v>100</v>
      </c>
      <c r="D78" s="11">
        <v>2000</v>
      </c>
      <c r="E78" s="18">
        <f t="shared" si="3"/>
        <v>2460</v>
      </c>
      <c r="F78" s="8"/>
      <c r="G78" s="8" t="s">
        <v>84</v>
      </c>
      <c r="H78" s="8">
        <v>36671000</v>
      </c>
    </row>
    <row r="79" spans="1:8" ht="12.75">
      <c r="A79" s="8"/>
      <c r="B79" s="8" t="s">
        <v>101</v>
      </c>
      <c r="C79" s="8" t="s">
        <v>102</v>
      </c>
      <c r="D79" s="11">
        <v>5000</v>
      </c>
      <c r="E79" s="18">
        <f t="shared" si="3"/>
        <v>6150</v>
      </c>
      <c r="F79" s="8"/>
      <c r="G79" s="8" t="s">
        <v>84</v>
      </c>
      <c r="H79" s="8">
        <v>32300000</v>
      </c>
    </row>
    <row r="80" spans="1:8" ht="12.75">
      <c r="A80" s="8"/>
      <c r="B80" s="8" t="s">
        <v>103</v>
      </c>
      <c r="C80" s="8" t="s">
        <v>104</v>
      </c>
      <c r="D80" s="11">
        <v>3000</v>
      </c>
      <c r="E80" s="18">
        <f t="shared" si="3"/>
        <v>3690</v>
      </c>
      <c r="F80" s="8"/>
      <c r="G80" s="8" t="s">
        <v>84</v>
      </c>
      <c r="H80" s="8">
        <v>36153000</v>
      </c>
    </row>
    <row r="81" spans="1:8" ht="12.75">
      <c r="A81" s="8"/>
      <c r="B81" s="8" t="s">
        <v>105</v>
      </c>
      <c r="C81" s="8" t="s">
        <v>106</v>
      </c>
      <c r="D81" s="11">
        <v>1000</v>
      </c>
      <c r="E81" s="18">
        <f t="shared" si="3"/>
        <v>1230</v>
      </c>
      <c r="F81" s="8"/>
      <c r="G81" s="8" t="s">
        <v>84</v>
      </c>
      <c r="H81" s="8">
        <v>36416000</v>
      </c>
    </row>
    <row r="82" spans="1:8" ht="12.75">
      <c r="A82" s="8"/>
      <c r="B82" s="8" t="s">
        <v>107</v>
      </c>
      <c r="C82" s="8" t="s">
        <v>108</v>
      </c>
      <c r="D82" s="11">
        <v>890.24</v>
      </c>
      <c r="E82" s="18">
        <f t="shared" si="3"/>
        <v>1094.9952</v>
      </c>
      <c r="F82" s="8"/>
      <c r="G82" s="8" t="s">
        <v>84</v>
      </c>
      <c r="H82" s="8">
        <v>28614000</v>
      </c>
    </row>
    <row r="83" spans="1:8" ht="12.75">
      <c r="A83" s="8"/>
      <c r="B83" s="8" t="s">
        <v>109</v>
      </c>
      <c r="C83" s="8" t="s">
        <v>111</v>
      </c>
      <c r="D83" s="11">
        <v>1500</v>
      </c>
      <c r="E83" s="18">
        <f t="shared" si="3"/>
        <v>1845</v>
      </c>
      <c r="F83" s="8"/>
      <c r="G83" s="8" t="s">
        <v>84</v>
      </c>
      <c r="H83" s="8">
        <v>36300000</v>
      </c>
    </row>
    <row r="84" spans="1:8" ht="12.75">
      <c r="A84" s="8"/>
      <c r="B84" s="8" t="s">
        <v>110</v>
      </c>
      <c r="C84" s="8" t="s">
        <v>256</v>
      </c>
      <c r="D84" s="11">
        <v>25000</v>
      </c>
      <c r="E84" s="18">
        <f t="shared" si="3"/>
        <v>30750</v>
      </c>
      <c r="F84" s="8"/>
      <c r="G84" s="8" t="s">
        <v>84</v>
      </c>
      <c r="H84" s="8">
        <v>36150000</v>
      </c>
    </row>
    <row r="85" spans="1:8" ht="12.75">
      <c r="A85" s="8"/>
      <c r="B85" s="8" t="s">
        <v>216</v>
      </c>
      <c r="C85" s="8" t="s">
        <v>217</v>
      </c>
      <c r="D85" s="11">
        <v>3000</v>
      </c>
      <c r="E85" s="11">
        <f t="shared" si="3"/>
        <v>3690</v>
      </c>
      <c r="F85" s="8"/>
      <c r="G85" s="8"/>
      <c r="H85" s="8"/>
    </row>
    <row r="86" spans="1:8" ht="12.75">
      <c r="A86" s="8"/>
      <c r="B86" s="8" t="s">
        <v>218</v>
      </c>
      <c r="C86" s="8" t="s">
        <v>219</v>
      </c>
      <c r="D86" s="11">
        <v>3000</v>
      </c>
      <c r="E86" s="11">
        <f t="shared" si="3"/>
        <v>3690</v>
      </c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 t="s">
        <v>112</v>
      </c>
      <c r="B89" s="8">
        <v>323</v>
      </c>
      <c r="C89" s="8" t="s">
        <v>113</v>
      </c>
      <c r="D89" s="8"/>
      <c r="E89" s="8"/>
      <c r="F89" s="8"/>
      <c r="G89" s="8"/>
      <c r="H89" s="8"/>
    </row>
    <row r="90" spans="1:8" ht="12.75">
      <c r="A90" s="8"/>
      <c r="B90" s="8">
        <v>3231</v>
      </c>
      <c r="C90" s="8" t="s">
        <v>115</v>
      </c>
      <c r="D90" s="10">
        <f>SUM(D91:D93)</f>
        <v>22289.43</v>
      </c>
      <c r="E90" s="10">
        <f>D90*1.23</f>
        <v>27415.9989</v>
      </c>
      <c r="F90" s="11">
        <v>27416</v>
      </c>
      <c r="G90" s="8"/>
      <c r="H90" s="8"/>
    </row>
    <row r="91" spans="1:8" ht="12.75">
      <c r="A91" s="8"/>
      <c r="B91" s="8" t="s">
        <v>114</v>
      </c>
      <c r="C91" s="8" t="s">
        <v>116</v>
      </c>
      <c r="D91" s="11">
        <v>19000</v>
      </c>
      <c r="E91" s="18">
        <f>D91*1.23</f>
        <v>23370</v>
      </c>
      <c r="F91" s="8"/>
      <c r="G91" s="8" t="s">
        <v>13</v>
      </c>
      <c r="H91" s="8">
        <v>64213000</v>
      </c>
    </row>
    <row r="92" spans="1:8" ht="12.75">
      <c r="A92" s="8"/>
      <c r="B92" s="8" t="s">
        <v>192</v>
      </c>
      <c r="C92" s="8" t="s">
        <v>193</v>
      </c>
      <c r="D92" s="11">
        <v>789.43</v>
      </c>
      <c r="E92" s="18">
        <f>D92*1.23</f>
        <v>970.9988999999999</v>
      </c>
      <c r="F92" s="8"/>
      <c r="G92" s="8"/>
      <c r="H92" s="8"/>
    </row>
    <row r="93" spans="1:8" ht="12.75">
      <c r="A93" s="8"/>
      <c r="B93" s="8" t="s">
        <v>220</v>
      </c>
      <c r="C93" s="8" t="s">
        <v>221</v>
      </c>
      <c r="D93" s="11">
        <v>2500</v>
      </c>
      <c r="E93" s="18">
        <f>D93*1.23</f>
        <v>3075</v>
      </c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9" ht="12.75">
      <c r="A96" s="8" t="s">
        <v>118</v>
      </c>
      <c r="B96" s="8">
        <v>3232</v>
      </c>
      <c r="C96" s="8" t="s">
        <v>117</v>
      </c>
      <c r="D96" s="10">
        <f>SUM(D97:D109)</f>
        <v>178698.37</v>
      </c>
      <c r="E96" s="10">
        <f>D96*1.23</f>
        <v>219798.9951</v>
      </c>
      <c r="F96" s="11">
        <v>144799</v>
      </c>
      <c r="G96" s="8"/>
      <c r="H96" s="8"/>
      <c r="I96" t="s">
        <v>223</v>
      </c>
    </row>
    <row r="97" spans="1:8" ht="12.75">
      <c r="A97" s="8"/>
      <c r="B97" s="8" t="s">
        <v>119</v>
      </c>
      <c r="C97" s="8" t="s">
        <v>120</v>
      </c>
      <c r="D97" s="11">
        <v>6300</v>
      </c>
      <c r="E97" s="18">
        <f aca="true" t="shared" si="4" ref="E97:E109">D97*1.23</f>
        <v>7749</v>
      </c>
      <c r="F97" s="8"/>
      <c r="G97" s="8" t="s">
        <v>13</v>
      </c>
      <c r="H97" s="8">
        <v>50711000</v>
      </c>
    </row>
    <row r="98" spans="1:8" ht="12.75">
      <c r="A98" s="8"/>
      <c r="B98" s="8" t="s">
        <v>121</v>
      </c>
      <c r="C98" s="8" t="s">
        <v>122</v>
      </c>
      <c r="D98" s="11">
        <v>25300</v>
      </c>
      <c r="E98" s="18">
        <f t="shared" si="4"/>
        <v>31119</v>
      </c>
      <c r="F98" s="8"/>
      <c r="G98" s="8" t="s">
        <v>13</v>
      </c>
      <c r="H98" s="8">
        <v>50531200</v>
      </c>
    </row>
    <row r="99" spans="1:8" ht="12.75">
      <c r="A99" s="8"/>
      <c r="B99" s="8" t="s">
        <v>123</v>
      </c>
      <c r="C99" s="8" t="s">
        <v>124</v>
      </c>
      <c r="D99" s="11">
        <v>5000</v>
      </c>
      <c r="E99" s="18">
        <f t="shared" si="4"/>
        <v>6150</v>
      </c>
      <c r="F99" s="8"/>
      <c r="G99" s="8" t="s">
        <v>13</v>
      </c>
      <c r="H99" s="8">
        <v>50510000</v>
      </c>
    </row>
    <row r="100" spans="1:8" ht="12.75">
      <c r="A100" s="8"/>
      <c r="B100" s="8" t="s">
        <v>125</v>
      </c>
      <c r="C100" s="8" t="s">
        <v>126</v>
      </c>
      <c r="D100" s="11">
        <v>4800</v>
      </c>
      <c r="E100" s="18">
        <f t="shared" si="4"/>
        <v>5904</v>
      </c>
      <c r="F100" s="8"/>
      <c r="G100" s="8" t="s">
        <v>13</v>
      </c>
      <c r="H100" s="8">
        <v>45441000</v>
      </c>
    </row>
    <row r="101" spans="1:8" ht="12.75">
      <c r="A101" s="8"/>
      <c r="B101" s="8" t="s">
        <v>127</v>
      </c>
      <c r="C101" s="8" t="s">
        <v>128</v>
      </c>
      <c r="D101" s="11">
        <v>10000</v>
      </c>
      <c r="E101" s="18">
        <f t="shared" si="4"/>
        <v>12300</v>
      </c>
      <c r="F101" s="8"/>
      <c r="G101" s="8" t="s">
        <v>13</v>
      </c>
      <c r="H101" s="8">
        <v>45432000</v>
      </c>
    </row>
    <row r="102" spans="1:8" ht="12.75">
      <c r="A102" s="8"/>
      <c r="B102" s="8" t="s">
        <v>129</v>
      </c>
      <c r="C102" s="8" t="s">
        <v>130</v>
      </c>
      <c r="D102" s="11">
        <v>10000</v>
      </c>
      <c r="E102" s="18">
        <f t="shared" si="4"/>
        <v>12300</v>
      </c>
      <c r="F102" s="8"/>
      <c r="G102" s="8" t="s">
        <v>13</v>
      </c>
      <c r="H102" s="8">
        <v>45332000</v>
      </c>
    </row>
    <row r="103" spans="1:8" ht="12.75">
      <c r="A103" s="8"/>
      <c r="B103" s="8" t="s">
        <v>131</v>
      </c>
      <c r="C103" s="8" t="s">
        <v>132</v>
      </c>
      <c r="D103" s="11">
        <v>2000</v>
      </c>
      <c r="E103" s="18">
        <f t="shared" si="4"/>
        <v>2460</v>
      </c>
      <c r="F103" s="8"/>
      <c r="G103" s="8" t="s">
        <v>13</v>
      </c>
      <c r="H103" s="8">
        <v>93940000</v>
      </c>
    </row>
    <row r="104" spans="1:8" ht="12.75">
      <c r="A104" s="8"/>
      <c r="B104" s="8" t="s">
        <v>133</v>
      </c>
      <c r="C104" s="8" t="s">
        <v>134</v>
      </c>
      <c r="D104" s="11">
        <v>15000</v>
      </c>
      <c r="E104" s="18">
        <f t="shared" si="4"/>
        <v>18450</v>
      </c>
      <c r="F104" s="8"/>
      <c r="G104" s="8" t="s">
        <v>13</v>
      </c>
      <c r="H104" s="8">
        <v>50313000</v>
      </c>
    </row>
    <row r="105" spans="1:8" ht="12.75">
      <c r="A105" s="8"/>
      <c r="B105" s="8" t="s">
        <v>135</v>
      </c>
      <c r="C105" s="8" t="s">
        <v>136</v>
      </c>
      <c r="D105" s="11">
        <v>4300</v>
      </c>
      <c r="E105" s="18">
        <f t="shared" si="4"/>
        <v>5289</v>
      </c>
      <c r="F105" s="8"/>
      <c r="G105" s="8" t="s">
        <v>13</v>
      </c>
      <c r="H105" s="8">
        <v>50530000</v>
      </c>
    </row>
    <row r="106" spans="1:8" ht="12.75">
      <c r="A106" s="8"/>
      <c r="B106" s="8" t="s">
        <v>137</v>
      </c>
      <c r="C106" s="15" t="s">
        <v>138</v>
      </c>
      <c r="D106" s="11">
        <v>10000</v>
      </c>
      <c r="E106" s="18">
        <f t="shared" si="4"/>
        <v>12300</v>
      </c>
      <c r="F106" s="8"/>
      <c r="G106" s="8"/>
      <c r="H106" s="8">
        <v>45442000</v>
      </c>
    </row>
    <row r="107" spans="1:8" ht="12.75">
      <c r="A107" s="8"/>
      <c r="B107" s="8" t="s">
        <v>183</v>
      </c>
      <c r="C107" s="8" t="s">
        <v>184</v>
      </c>
      <c r="D107" s="11"/>
      <c r="E107" s="18">
        <f t="shared" si="4"/>
        <v>0</v>
      </c>
      <c r="F107" s="8"/>
      <c r="G107" s="8" t="s">
        <v>13</v>
      </c>
      <c r="H107" s="8">
        <v>28121000</v>
      </c>
    </row>
    <row r="108" spans="1:8" ht="12.75">
      <c r="A108" s="8"/>
      <c r="B108" s="8" t="s">
        <v>198</v>
      </c>
      <c r="C108" s="8" t="s">
        <v>222</v>
      </c>
      <c r="D108" s="11">
        <v>60975.61</v>
      </c>
      <c r="E108" s="18">
        <f t="shared" si="4"/>
        <v>75000.0003</v>
      </c>
      <c r="F108" s="8"/>
      <c r="G108" s="8" t="s">
        <v>13</v>
      </c>
      <c r="H108" s="8"/>
    </row>
    <row r="109" spans="1:8" ht="12.75">
      <c r="A109" s="8"/>
      <c r="B109" s="8" t="s">
        <v>183</v>
      </c>
      <c r="C109" s="8" t="s">
        <v>257</v>
      </c>
      <c r="D109" s="11">
        <v>25022.76</v>
      </c>
      <c r="E109" s="18">
        <f t="shared" si="4"/>
        <v>30777.994799999997</v>
      </c>
      <c r="F109" s="8"/>
      <c r="G109" s="8" t="s">
        <v>13</v>
      </c>
      <c r="H109" s="8">
        <v>45421000</v>
      </c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 t="s">
        <v>139</v>
      </c>
      <c r="B113" s="8">
        <v>3233</v>
      </c>
      <c r="C113" s="8" t="s">
        <v>140</v>
      </c>
      <c r="D113" s="10">
        <f>SUM(D114:D115)</f>
        <v>14868.29</v>
      </c>
      <c r="E113" s="10">
        <f>D113*1.23</f>
        <v>18287.9967</v>
      </c>
      <c r="F113" s="11">
        <v>18288</v>
      </c>
      <c r="G113" s="8"/>
      <c r="H113" s="8"/>
    </row>
    <row r="114" spans="1:8" ht="12.75">
      <c r="A114" s="8"/>
      <c r="B114" s="8" t="s">
        <v>141</v>
      </c>
      <c r="C114" s="8" t="s">
        <v>142</v>
      </c>
      <c r="D114" s="11">
        <v>7000</v>
      </c>
      <c r="E114" s="18">
        <f>D114*1.23</f>
        <v>8610</v>
      </c>
      <c r="F114" s="8"/>
      <c r="G114" s="8" t="s">
        <v>13</v>
      </c>
      <c r="H114" s="8">
        <v>64228000</v>
      </c>
    </row>
    <row r="115" spans="1:8" ht="12.75">
      <c r="A115" s="8"/>
      <c r="B115" s="8" t="s">
        <v>143</v>
      </c>
      <c r="C115" s="8" t="s">
        <v>144</v>
      </c>
      <c r="D115" s="11">
        <v>7868.29</v>
      </c>
      <c r="E115" s="18">
        <f>D115*1.23</f>
        <v>9677.9967</v>
      </c>
      <c r="F115" s="8"/>
      <c r="G115" s="8" t="s">
        <v>13</v>
      </c>
      <c r="H115" s="8">
        <v>74410000</v>
      </c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 hidden="1">
      <c r="A117" s="8"/>
      <c r="B117" s="8"/>
      <c r="C117" s="8"/>
      <c r="D117" s="8"/>
      <c r="E117" s="8"/>
      <c r="F117" s="8"/>
      <c r="G117" s="8"/>
      <c r="H117" s="8"/>
    </row>
    <row r="118" spans="1:8" ht="12.75" hidden="1">
      <c r="A118" s="8"/>
      <c r="B118" s="8"/>
      <c r="C118" s="8"/>
      <c r="D118" s="8"/>
      <c r="E118" s="8"/>
      <c r="F118" s="8"/>
      <c r="G118" s="8"/>
      <c r="H118" s="8"/>
    </row>
    <row r="119" spans="1:8" ht="12.75" hidden="1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 t="s">
        <v>145</v>
      </c>
      <c r="B121" s="8">
        <v>3234</v>
      </c>
      <c r="C121" s="8" t="s">
        <v>146</v>
      </c>
      <c r="D121" s="9">
        <f>SUM(D122:D124)</f>
        <v>19824.39</v>
      </c>
      <c r="E121" s="10">
        <f>D121*1.23</f>
        <v>24383.9997</v>
      </c>
      <c r="F121" s="11">
        <v>24384</v>
      </c>
      <c r="G121" s="8"/>
      <c r="H121" s="8"/>
    </row>
    <row r="122" spans="1:9" ht="12.75">
      <c r="A122" s="8"/>
      <c r="B122" s="8" t="s">
        <v>147</v>
      </c>
      <c r="C122" s="8" t="s">
        <v>149</v>
      </c>
      <c r="D122" s="11">
        <v>11824.39</v>
      </c>
      <c r="E122" s="18">
        <f>D122*1.23</f>
        <v>14543.999699999998</v>
      </c>
      <c r="F122" s="8"/>
      <c r="G122" s="8" t="s">
        <v>13</v>
      </c>
      <c r="H122" s="16" t="s">
        <v>148</v>
      </c>
      <c r="I122" s="7"/>
    </row>
    <row r="123" spans="1:8" ht="12.75">
      <c r="A123" s="8"/>
      <c r="B123" s="8" t="s">
        <v>150</v>
      </c>
      <c r="C123" s="8" t="s">
        <v>151</v>
      </c>
      <c r="D123" s="11">
        <v>3000</v>
      </c>
      <c r="E123" s="18">
        <f>D123*1.23</f>
        <v>3690</v>
      </c>
      <c r="F123" s="8"/>
      <c r="G123" s="8" t="s">
        <v>13</v>
      </c>
      <c r="H123" s="8">
        <v>90250000</v>
      </c>
    </row>
    <row r="124" spans="1:8" ht="12.75">
      <c r="A124" s="8"/>
      <c r="B124" s="8" t="s">
        <v>152</v>
      </c>
      <c r="C124" s="8" t="s">
        <v>153</v>
      </c>
      <c r="D124" s="11">
        <v>5000</v>
      </c>
      <c r="E124" s="18">
        <f>D124*1.23</f>
        <v>6150</v>
      </c>
      <c r="F124" s="8"/>
      <c r="G124" s="8" t="s">
        <v>13</v>
      </c>
      <c r="H124" s="8">
        <v>74724000</v>
      </c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 t="s">
        <v>154</v>
      </c>
      <c r="B126" s="8">
        <v>3236</v>
      </c>
      <c r="C126" s="8" t="s">
        <v>194</v>
      </c>
      <c r="D126" s="11">
        <v>14731.99</v>
      </c>
      <c r="E126" s="10">
        <v>14731.99</v>
      </c>
      <c r="F126" s="11">
        <v>14732</v>
      </c>
      <c r="G126" s="8" t="s">
        <v>13</v>
      </c>
      <c r="H126" s="8"/>
    </row>
    <row r="127" spans="1:8" ht="12.75">
      <c r="A127" s="8" t="s">
        <v>159</v>
      </c>
      <c r="B127" s="8">
        <v>3237</v>
      </c>
      <c r="C127" s="8" t="s">
        <v>195</v>
      </c>
      <c r="D127" s="11">
        <v>1239.02</v>
      </c>
      <c r="E127" s="18">
        <f>D127*1.23</f>
        <v>1523.9946</v>
      </c>
      <c r="F127" s="11">
        <v>1524</v>
      </c>
      <c r="G127" s="8" t="s">
        <v>13</v>
      </c>
      <c r="H127" s="8"/>
    </row>
    <row r="128" spans="1:8" ht="12.75">
      <c r="A128" s="8"/>
      <c r="B128" s="8" t="s">
        <v>251</v>
      </c>
      <c r="C128" s="8" t="s">
        <v>252</v>
      </c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 t="s">
        <v>165</v>
      </c>
      <c r="B130" s="8">
        <v>3238</v>
      </c>
      <c r="C130" s="8" t="s">
        <v>155</v>
      </c>
      <c r="D130" s="10">
        <f>SUM(D131:D132)</f>
        <v>12357.72</v>
      </c>
      <c r="E130" s="10">
        <f>D130*1.23</f>
        <v>15199.995599999998</v>
      </c>
      <c r="F130" s="11">
        <v>15200</v>
      </c>
      <c r="G130" s="8"/>
      <c r="H130" s="8"/>
    </row>
    <row r="131" spans="1:8" ht="12.75">
      <c r="A131" s="8"/>
      <c r="B131" s="8" t="s">
        <v>168</v>
      </c>
      <c r="C131" s="8" t="s">
        <v>156</v>
      </c>
      <c r="D131" s="11">
        <v>4057.72</v>
      </c>
      <c r="E131" s="18">
        <f>D131*1.23</f>
        <v>4990.995599999999</v>
      </c>
      <c r="F131" s="8"/>
      <c r="G131" s="8" t="s">
        <v>13</v>
      </c>
      <c r="H131" s="8">
        <v>50324000</v>
      </c>
    </row>
    <row r="132" spans="1:8" ht="12.75">
      <c r="A132" s="8"/>
      <c r="B132" s="8" t="s">
        <v>181</v>
      </c>
      <c r="C132" s="8" t="s">
        <v>157</v>
      </c>
      <c r="D132" s="11">
        <v>8300</v>
      </c>
      <c r="E132" s="18">
        <f>D132*1.23</f>
        <v>10209</v>
      </c>
      <c r="F132" s="8"/>
      <c r="G132" s="8" t="s">
        <v>13</v>
      </c>
      <c r="H132" s="16" t="s">
        <v>158</v>
      </c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 t="s">
        <v>170</v>
      </c>
      <c r="B137" s="8">
        <v>3239</v>
      </c>
      <c r="C137" s="8" t="s">
        <v>160</v>
      </c>
      <c r="D137" s="10">
        <f>SUM(D138:D144)</f>
        <v>320052.02999999997</v>
      </c>
      <c r="E137" s="10">
        <f>D137*1.23</f>
        <v>393663.99689999997</v>
      </c>
      <c r="F137" s="11">
        <v>393664</v>
      </c>
      <c r="G137" s="8"/>
      <c r="H137" s="8"/>
    </row>
    <row r="138" spans="1:8" ht="12.75">
      <c r="A138" s="8"/>
      <c r="B138" s="8" t="s">
        <v>224</v>
      </c>
      <c r="C138" s="8" t="s">
        <v>161</v>
      </c>
      <c r="D138" s="11">
        <v>11550</v>
      </c>
      <c r="E138" s="18">
        <f aca="true" t="shared" si="5" ref="E138:E143">D138*1.23</f>
        <v>14206.5</v>
      </c>
      <c r="F138" s="8"/>
      <c r="G138" s="8" t="s">
        <v>13</v>
      </c>
      <c r="H138" s="8">
        <v>78100000</v>
      </c>
    </row>
    <row r="139" spans="1:8" ht="12.75">
      <c r="A139" s="8"/>
      <c r="B139" s="8" t="s">
        <v>225</v>
      </c>
      <c r="C139" s="8" t="s">
        <v>162</v>
      </c>
      <c r="D139" s="11">
        <v>15000</v>
      </c>
      <c r="E139" s="18">
        <f t="shared" si="5"/>
        <v>18450</v>
      </c>
      <c r="F139" s="8"/>
      <c r="G139" s="8" t="s">
        <v>13</v>
      </c>
      <c r="H139" s="8">
        <v>66331000</v>
      </c>
    </row>
    <row r="140" spans="1:8" ht="12.75">
      <c r="A140" s="8"/>
      <c r="B140" s="8" t="s">
        <v>226</v>
      </c>
      <c r="C140" s="8" t="s">
        <v>163</v>
      </c>
      <c r="D140" s="11">
        <v>2000</v>
      </c>
      <c r="E140" s="18">
        <f t="shared" si="5"/>
        <v>2460</v>
      </c>
      <c r="F140" s="8"/>
      <c r="G140" s="8" t="s">
        <v>13</v>
      </c>
      <c r="H140" s="8">
        <v>77330000</v>
      </c>
    </row>
    <row r="141" spans="1:8" ht="12.75">
      <c r="A141" s="8"/>
      <c r="B141" s="13" t="s">
        <v>227</v>
      </c>
      <c r="C141" s="8" t="s">
        <v>164</v>
      </c>
      <c r="D141" s="11">
        <v>916.36</v>
      </c>
      <c r="E141" s="18">
        <f t="shared" si="5"/>
        <v>1127.1228</v>
      </c>
      <c r="F141" s="8"/>
      <c r="G141" s="8" t="s">
        <v>13</v>
      </c>
      <c r="H141" s="8">
        <v>36212000</v>
      </c>
    </row>
    <row r="142" spans="1:8" ht="12.75">
      <c r="A142" s="8"/>
      <c r="B142" s="8" t="s">
        <v>228</v>
      </c>
      <c r="C142" s="8" t="s">
        <v>179</v>
      </c>
      <c r="D142" s="11">
        <v>284815.17</v>
      </c>
      <c r="E142" s="18">
        <f t="shared" si="5"/>
        <v>350322.6591</v>
      </c>
      <c r="F142" s="8"/>
      <c r="G142" s="15" t="s">
        <v>76</v>
      </c>
      <c r="H142" s="8"/>
    </row>
    <row r="143" spans="1:8" ht="12.75">
      <c r="A143" s="8"/>
      <c r="B143" s="8" t="s">
        <v>229</v>
      </c>
      <c r="C143" s="8" t="s">
        <v>258</v>
      </c>
      <c r="D143" s="11">
        <v>5770.5</v>
      </c>
      <c r="E143" s="18">
        <f t="shared" si="5"/>
        <v>7097.715</v>
      </c>
      <c r="F143" s="8"/>
      <c r="G143" s="8" t="s">
        <v>13</v>
      </c>
      <c r="H143" s="8">
        <v>60113100</v>
      </c>
    </row>
    <row r="144" spans="1:8" ht="12.75">
      <c r="A144" s="8"/>
      <c r="B144" s="8"/>
      <c r="C144" s="8"/>
      <c r="D144" s="11"/>
      <c r="E144" s="18"/>
      <c r="F144" s="8"/>
      <c r="G144" s="8" t="s">
        <v>13</v>
      </c>
      <c r="H144" s="8">
        <v>60113100</v>
      </c>
    </row>
    <row r="145" spans="1:8" ht="12.75" hidden="1">
      <c r="A145" s="8"/>
      <c r="B145" s="8"/>
      <c r="C145" s="8"/>
      <c r="D145" s="8"/>
      <c r="E145" s="8"/>
      <c r="F145" s="8"/>
      <c r="G145" s="8"/>
      <c r="H145" s="8"/>
    </row>
    <row r="146" spans="1:8" ht="12.75" hidden="1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 t="s">
        <v>173</v>
      </c>
      <c r="B148" s="8">
        <v>329</v>
      </c>
      <c r="C148" s="8" t="s">
        <v>166</v>
      </c>
      <c r="D148" s="8"/>
      <c r="E148" s="8"/>
      <c r="F148" s="8"/>
      <c r="G148" s="8"/>
      <c r="H148" s="8"/>
    </row>
    <row r="149" spans="1:8" ht="12.75">
      <c r="A149" s="8"/>
      <c r="B149" s="8">
        <v>3294</v>
      </c>
      <c r="C149" s="8" t="s">
        <v>167</v>
      </c>
      <c r="D149" s="10">
        <v>1652.03</v>
      </c>
      <c r="E149" s="10">
        <f>D149*1.23</f>
        <v>2031.9968999999999</v>
      </c>
      <c r="F149" s="11">
        <v>2032</v>
      </c>
      <c r="G149" s="8"/>
      <c r="H149" s="8"/>
    </row>
    <row r="150" spans="1:8" ht="12.75">
      <c r="A150" s="8"/>
      <c r="B150" s="8" t="s">
        <v>230</v>
      </c>
      <c r="C150" s="8" t="s">
        <v>169</v>
      </c>
      <c r="D150" s="11">
        <v>1652.03</v>
      </c>
      <c r="E150" s="18">
        <f>D150*1.23</f>
        <v>2031.9968999999999</v>
      </c>
      <c r="F150" s="8"/>
      <c r="G150" s="8" t="s">
        <v>13</v>
      </c>
      <c r="H150" s="8">
        <v>91000000</v>
      </c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>
        <v>3299</v>
      </c>
      <c r="C154" s="8" t="s">
        <v>180</v>
      </c>
      <c r="D154" s="10">
        <f>SUM(D155:D156)</f>
        <v>1238624.33</v>
      </c>
      <c r="E154" s="10">
        <f>D154*1.23</f>
        <v>1523507.9259000001</v>
      </c>
      <c r="F154" s="11">
        <v>1525140</v>
      </c>
      <c r="G154" s="8"/>
      <c r="H154" s="8"/>
    </row>
    <row r="155" spans="1:8" ht="12.75">
      <c r="A155" s="8"/>
      <c r="B155" s="8" t="s">
        <v>231</v>
      </c>
      <c r="C155" s="8" t="s">
        <v>182</v>
      </c>
      <c r="D155" s="11">
        <v>15000</v>
      </c>
      <c r="E155" s="18">
        <f>D155*1.23</f>
        <v>18450</v>
      </c>
      <c r="F155" s="8"/>
      <c r="G155" s="8" t="s">
        <v>13</v>
      </c>
      <c r="H155" s="8">
        <v>22110000</v>
      </c>
    </row>
    <row r="156" spans="1:8" ht="12.75">
      <c r="A156" s="8"/>
      <c r="B156" s="13" t="s">
        <v>232</v>
      </c>
      <c r="C156" s="8" t="s">
        <v>185</v>
      </c>
      <c r="D156" s="8">
        <v>1223624.33</v>
      </c>
      <c r="E156" s="18">
        <f>D156*1.23</f>
        <v>1505057.9259000001</v>
      </c>
      <c r="F156" s="8"/>
      <c r="G156" s="15" t="s">
        <v>76</v>
      </c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 t="s">
        <v>175</v>
      </c>
      <c r="B159" s="8">
        <v>343</v>
      </c>
      <c r="C159" s="8" t="s">
        <v>171</v>
      </c>
      <c r="D159" s="10">
        <v>7112</v>
      </c>
      <c r="E159" s="10">
        <v>7112</v>
      </c>
      <c r="F159" s="11">
        <v>7112</v>
      </c>
      <c r="G159" s="8"/>
      <c r="H159" s="8"/>
    </row>
    <row r="160" spans="1:8" ht="12.75">
      <c r="A160" s="8"/>
      <c r="B160" s="8">
        <v>3431</v>
      </c>
      <c r="C160" s="8" t="s">
        <v>172</v>
      </c>
      <c r="D160" s="11">
        <v>7112</v>
      </c>
      <c r="E160" s="18">
        <v>7112</v>
      </c>
      <c r="F160" s="8"/>
      <c r="G160" s="8" t="s">
        <v>13</v>
      </c>
      <c r="H160" s="8">
        <v>66110000</v>
      </c>
    </row>
    <row r="161" spans="1:8" ht="12.75">
      <c r="A161" s="8"/>
      <c r="B161" s="8"/>
      <c r="C161" s="8"/>
      <c r="D161" s="8"/>
      <c r="E161" s="8" t="s">
        <v>190</v>
      </c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 t="s">
        <v>176</v>
      </c>
      <c r="B164" s="8">
        <v>422</v>
      </c>
      <c r="C164" s="8" t="s">
        <v>174</v>
      </c>
      <c r="D164" s="10">
        <f>SUM(D165:D168)</f>
        <v>70536.59</v>
      </c>
      <c r="E164" s="10">
        <f>D164*1.23</f>
        <v>86760.0057</v>
      </c>
      <c r="F164" s="11">
        <v>72000</v>
      </c>
      <c r="G164" s="8"/>
      <c r="H164" s="8"/>
    </row>
    <row r="165" spans="1:8" ht="12.75">
      <c r="A165" s="8"/>
      <c r="B165" s="8" t="s">
        <v>233</v>
      </c>
      <c r="C165" s="8" t="s">
        <v>249</v>
      </c>
      <c r="D165" s="11">
        <v>40000</v>
      </c>
      <c r="E165" s="18">
        <f>D165*1.23</f>
        <v>49200</v>
      </c>
      <c r="F165" s="8"/>
      <c r="G165" s="8" t="s">
        <v>13</v>
      </c>
      <c r="H165" s="8">
        <v>30231000</v>
      </c>
    </row>
    <row r="166" spans="1:8" ht="12.75">
      <c r="A166" s="8"/>
      <c r="B166" s="8" t="s">
        <v>234</v>
      </c>
      <c r="C166" s="19" t="s">
        <v>236</v>
      </c>
      <c r="D166" s="11">
        <v>2691.06</v>
      </c>
      <c r="E166" s="18">
        <f>D166*1.23</f>
        <v>3310.0038</v>
      </c>
      <c r="F166" s="8"/>
      <c r="G166" s="19" t="s">
        <v>13</v>
      </c>
      <c r="H166" s="8"/>
    </row>
    <row r="167" spans="1:8" ht="12.75">
      <c r="A167" s="8"/>
      <c r="B167" s="13" t="s">
        <v>235</v>
      </c>
      <c r="C167" s="19" t="s">
        <v>237</v>
      </c>
      <c r="D167" s="11">
        <v>10195.12</v>
      </c>
      <c r="E167" s="18">
        <f>D167*1.23</f>
        <v>12539.9976</v>
      </c>
      <c r="F167" s="8"/>
      <c r="G167" s="8" t="s">
        <v>13</v>
      </c>
      <c r="H167" s="8"/>
    </row>
    <row r="168" spans="1:8" ht="12.75">
      <c r="A168" s="8"/>
      <c r="B168" s="8" t="s">
        <v>255</v>
      </c>
      <c r="C168" s="8" t="s">
        <v>100</v>
      </c>
      <c r="D168" s="11">
        <v>17650.41</v>
      </c>
      <c r="E168" s="18">
        <f>D168*1.23</f>
        <v>21710.0043</v>
      </c>
      <c r="F168" s="8"/>
      <c r="G168" s="19" t="s">
        <v>13</v>
      </c>
      <c r="H168" s="8"/>
    </row>
    <row r="169" spans="1:8" ht="12.75">
      <c r="A169" s="8"/>
      <c r="B169" s="8"/>
      <c r="C169" s="8"/>
      <c r="D169" s="18"/>
      <c r="E169" s="18"/>
      <c r="F169" s="11"/>
      <c r="G169" s="8" t="s">
        <v>13</v>
      </c>
      <c r="H169" s="8"/>
    </row>
    <row r="170" spans="1:8" ht="12.75">
      <c r="A170" s="8" t="s">
        <v>238</v>
      </c>
      <c r="B170" s="8">
        <v>424</v>
      </c>
      <c r="C170" s="8" t="s">
        <v>177</v>
      </c>
      <c r="D170" s="9">
        <v>8914.63</v>
      </c>
      <c r="E170" s="10">
        <v>8914.63</v>
      </c>
      <c r="F170" s="11">
        <v>2355</v>
      </c>
      <c r="G170" s="8"/>
      <c r="H170" s="8"/>
    </row>
    <row r="171" spans="1:8" ht="12.75">
      <c r="A171" s="8"/>
      <c r="B171" s="8">
        <v>4241</v>
      </c>
      <c r="C171" s="8" t="s">
        <v>178</v>
      </c>
      <c r="D171" s="8">
        <v>8914.63</v>
      </c>
      <c r="E171" s="18">
        <v>8914.63</v>
      </c>
      <c r="F171" s="8"/>
      <c r="G171" s="8" t="s">
        <v>13</v>
      </c>
      <c r="H171" s="8">
        <v>232113000</v>
      </c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 t="s">
        <v>239</v>
      </c>
      <c r="B176" s="8">
        <v>451</v>
      </c>
      <c r="C176" s="8" t="s">
        <v>240</v>
      </c>
      <c r="D176" s="9">
        <v>806008.13</v>
      </c>
      <c r="E176" s="10">
        <f>D176*1.23</f>
        <v>991389.9998999999</v>
      </c>
      <c r="F176" s="11">
        <v>1000000</v>
      </c>
      <c r="G176" s="8"/>
      <c r="H176" s="8"/>
    </row>
    <row r="177" spans="1:8" ht="12.75">
      <c r="A177" s="8"/>
      <c r="B177" s="8">
        <v>4511</v>
      </c>
      <c r="C177" s="8" t="s">
        <v>241</v>
      </c>
      <c r="D177" s="8">
        <v>806008.13</v>
      </c>
      <c r="E177" s="18">
        <f>D177*1.23</f>
        <v>991389.9998999999</v>
      </c>
      <c r="F177" s="8"/>
      <c r="G177" s="8" t="s">
        <v>13</v>
      </c>
      <c r="H177" s="8">
        <v>232113000</v>
      </c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19" t="s">
        <v>242</v>
      </c>
      <c r="B181" s="8"/>
      <c r="C181" s="8"/>
      <c r="D181" s="8"/>
      <c r="E181" s="8"/>
      <c r="F181" s="8"/>
      <c r="G181" s="19" t="s">
        <v>197</v>
      </c>
      <c r="H181" s="8"/>
    </row>
    <row r="182" spans="1:8" ht="12.75">
      <c r="A182" s="8"/>
      <c r="B182" s="8"/>
      <c r="C182" s="8"/>
      <c r="D182" s="8"/>
      <c r="E182" s="8"/>
      <c r="F182" s="8"/>
      <c r="G182" s="19" t="s">
        <v>243</v>
      </c>
      <c r="H182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9.421875" style="0" customWidth="1"/>
    <col min="4" max="4" width="38.7109375" style="0" customWidth="1"/>
    <col min="5" max="5" width="10.28125" style="35" customWidth="1"/>
    <col min="6" max="6" width="11.140625" style="0" customWidth="1"/>
    <col min="7" max="7" width="9.140625" style="7" customWidth="1"/>
    <col min="8" max="8" width="7.8515625" style="0" customWidth="1"/>
    <col min="9" max="9" width="8.00390625" style="0" customWidth="1"/>
    <col min="10" max="10" width="8.7109375" style="0" customWidth="1"/>
    <col min="11" max="11" width="3.421875" style="0" customWidth="1"/>
    <col min="12" max="12" width="10.57421875" style="0" bestFit="1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67" t="s">
        <v>328</v>
      </c>
      <c r="B2" s="67"/>
      <c r="C2" s="48"/>
      <c r="D2" s="67"/>
    </row>
    <row r="3" spans="1:11" ht="12.75">
      <c r="A3" s="59" t="s">
        <v>347</v>
      </c>
      <c r="B3" s="59"/>
      <c r="C3" s="48"/>
      <c r="D3" s="48"/>
      <c r="E3" s="48"/>
      <c r="F3" s="48"/>
      <c r="G3" s="48"/>
      <c r="H3" s="48"/>
      <c r="I3" s="48"/>
      <c r="J3" s="48"/>
      <c r="K3" s="48"/>
    </row>
    <row r="4" spans="1:11" ht="0.75" customHeight="1">
      <c r="A4" s="59"/>
      <c r="B4" s="59"/>
      <c r="C4" s="48"/>
      <c r="D4" s="48"/>
      <c r="E4" s="48"/>
      <c r="F4" s="48"/>
      <c r="G4" s="48"/>
      <c r="H4" s="48"/>
      <c r="I4" s="48"/>
      <c r="J4" s="48"/>
      <c r="K4" s="48"/>
    </row>
    <row r="5" spans="1:9" ht="18" customHeight="1">
      <c r="A5" s="23"/>
      <c r="B5" s="23"/>
      <c r="D5" s="60" t="s">
        <v>329</v>
      </c>
      <c r="E5" s="51"/>
      <c r="F5" s="51"/>
      <c r="G5" s="51"/>
      <c r="H5" s="51"/>
      <c r="I5" s="51"/>
    </row>
    <row r="6" ht="1.5" customHeight="1" hidden="1"/>
    <row r="7" ht="1.5" customHeight="1" hidden="1"/>
    <row r="8" spans="1:11" ht="12.75" customHeight="1">
      <c r="A8" s="61" t="s">
        <v>263</v>
      </c>
      <c r="B8" s="61" t="s">
        <v>323</v>
      </c>
      <c r="C8" s="61" t="s">
        <v>321</v>
      </c>
      <c r="D8" s="63" t="s">
        <v>5</v>
      </c>
      <c r="E8" s="61" t="s">
        <v>261</v>
      </c>
      <c r="F8" s="61" t="s">
        <v>326</v>
      </c>
      <c r="G8" s="61" t="s">
        <v>281</v>
      </c>
      <c r="H8" s="61" t="s">
        <v>262</v>
      </c>
      <c r="I8" s="61" t="s">
        <v>322</v>
      </c>
      <c r="J8" s="68" t="s">
        <v>280</v>
      </c>
      <c r="K8" s="69"/>
    </row>
    <row r="9" spans="1:11" ht="54" customHeight="1">
      <c r="A9" s="62"/>
      <c r="B9" s="66"/>
      <c r="C9" s="62"/>
      <c r="D9" s="64"/>
      <c r="E9" s="65"/>
      <c r="F9" s="62"/>
      <c r="G9" s="62"/>
      <c r="H9" s="66"/>
      <c r="I9" s="66"/>
      <c r="J9" s="70"/>
      <c r="K9" s="71"/>
    </row>
    <row r="10" spans="1:11" ht="12.75">
      <c r="A10" s="26" t="s">
        <v>9</v>
      </c>
      <c r="B10" s="26" t="s">
        <v>37</v>
      </c>
      <c r="C10" s="26" t="s">
        <v>72</v>
      </c>
      <c r="D10" s="26" t="s">
        <v>80</v>
      </c>
      <c r="E10" s="26" t="s">
        <v>95</v>
      </c>
      <c r="F10" s="26" t="s">
        <v>112</v>
      </c>
      <c r="G10" s="26" t="s">
        <v>118</v>
      </c>
      <c r="H10" s="26" t="s">
        <v>139</v>
      </c>
      <c r="I10" s="26" t="s">
        <v>145</v>
      </c>
      <c r="J10" s="57" t="s">
        <v>154</v>
      </c>
      <c r="K10" s="58"/>
    </row>
    <row r="11" spans="1:11" ht="12.75">
      <c r="A11" s="27" t="s">
        <v>9</v>
      </c>
      <c r="B11" s="27"/>
      <c r="C11" s="8">
        <v>3221</v>
      </c>
      <c r="D11" s="15" t="s">
        <v>264</v>
      </c>
      <c r="E11" s="31">
        <v>37760</v>
      </c>
      <c r="F11" s="29"/>
      <c r="G11" s="30"/>
      <c r="H11" s="29"/>
      <c r="I11" s="22"/>
      <c r="J11" s="55"/>
      <c r="K11" s="56"/>
    </row>
    <row r="12" spans="1:11" ht="12.75">
      <c r="A12" s="27" t="s">
        <v>37</v>
      </c>
      <c r="B12" s="27"/>
      <c r="C12" s="8">
        <v>3222</v>
      </c>
      <c r="D12" s="15" t="s">
        <v>288</v>
      </c>
      <c r="E12" s="31">
        <v>4514.4</v>
      </c>
      <c r="F12" s="22"/>
      <c r="G12" s="22"/>
      <c r="H12" s="22"/>
      <c r="I12" s="22"/>
      <c r="J12" s="55"/>
      <c r="K12" s="56"/>
    </row>
    <row r="13" spans="1:11" ht="12.75">
      <c r="A13" s="27" t="s">
        <v>72</v>
      </c>
      <c r="B13" s="27"/>
      <c r="C13" s="8">
        <v>3222</v>
      </c>
      <c r="D13" s="15" t="s">
        <v>289</v>
      </c>
      <c r="E13" s="31">
        <v>22500</v>
      </c>
      <c r="F13" s="22"/>
      <c r="G13" s="22"/>
      <c r="H13" s="22"/>
      <c r="I13" s="22"/>
      <c r="J13" s="55"/>
      <c r="K13" s="56"/>
    </row>
    <row r="14" spans="1:11" ht="12.75">
      <c r="A14" s="27" t="s">
        <v>80</v>
      </c>
      <c r="B14" s="27"/>
      <c r="C14" s="8">
        <v>3222</v>
      </c>
      <c r="D14" s="15" t="s">
        <v>265</v>
      </c>
      <c r="E14" s="31">
        <v>11000</v>
      </c>
      <c r="F14" s="22"/>
      <c r="G14" s="22"/>
      <c r="H14" s="22"/>
      <c r="I14" s="22"/>
      <c r="J14" s="55"/>
      <c r="K14" s="56"/>
    </row>
    <row r="15" spans="1:11" ht="12.75">
      <c r="A15" s="27" t="s">
        <v>95</v>
      </c>
      <c r="B15" s="27"/>
      <c r="C15" s="8">
        <v>3222</v>
      </c>
      <c r="D15" s="15" t="s">
        <v>266</v>
      </c>
      <c r="E15" s="31">
        <v>20000</v>
      </c>
      <c r="F15" s="22"/>
      <c r="G15" s="22"/>
      <c r="H15" s="22"/>
      <c r="I15" s="22"/>
      <c r="J15" s="55"/>
      <c r="K15" s="56"/>
    </row>
    <row r="16" spans="1:11" ht="12.75">
      <c r="A16" s="27" t="s">
        <v>112</v>
      </c>
      <c r="B16" s="27"/>
      <c r="C16" s="8">
        <v>3222</v>
      </c>
      <c r="D16" s="15" t="s">
        <v>43</v>
      </c>
      <c r="E16" s="31">
        <v>3000</v>
      </c>
      <c r="F16" s="22"/>
      <c r="G16" s="22"/>
      <c r="H16" s="22"/>
      <c r="I16" s="22"/>
      <c r="J16" s="55"/>
      <c r="K16" s="56"/>
    </row>
    <row r="17" spans="1:11" ht="12.75">
      <c r="A17" s="27" t="s">
        <v>118</v>
      </c>
      <c r="B17" s="27"/>
      <c r="C17" s="8">
        <v>3222</v>
      </c>
      <c r="D17" s="15" t="s">
        <v>45</v>
      </c>
      <c r="E17" s="31">
        <v>39000</v>
      </c>
      <c r="F17" s="22"/>
      <c r="G17" s="22"/>
      <c r="H17" s="22"/>
      <c r="I17" s="22"/>
      <c r="J17" s="55"/>
      <c r="K17" s="56"/>
    </row>
    <row r="18" spans="1:11" ht="12.75">
      <c r="A18" s="27" t="s">
        <v>139</v>
      </c>
      <c r="B18" s="27"/>
      <c r="C18" s="8">
        <v>3222</v>
      </c>
      <c r="D18" s="15" t="s">
        <v>47</v>
      </c>
      <c r="E18" s="31">
        <v>48000</v>
      </c>
      <c r="F18" s="22"/>
      <c r="G18" s="22"/>
      <c r="H18" s="22"/>
      <c r="I18" s="22"/>
      <c r="J18" s="55"/>
      <c r="K18" s="56"/>
    </row>
    <row r="19" spans="1:11" ht="12.75">
      <c r="A19" s="27" t="s">
        <v>145</v>
      </c>
      <c r="B19" s="27"/>
      <c r="C19" s="8">
        <v>3222</v>
      </c>
      <c r="D19" s="15" t="s">
        <v>49</v>
      </c>
      <c r="E19" s="31">
        <v>4500</v>
      </c>
      <c r="F19" s="22"/>
      <c r="G19" s="22"/>
      <c r="H19" s="22"/>
      <c r="I19" s="22"/>
      <c r="J19" s="55"/>
      <c r="K19" s="56"/>
    </row>
    <row r="20" spans="1:11" ht="12.75">
      <c r="A20" s="27" t="s">
        <v>154</v>
      </c>
      <c r="B20" s="27"/>
      <c r="C20" s="8">
        <v>3222</v>
      </c>
      <c r="D20" s="15" t="s">
        <v>51</v>
      </c>
      <c r="E20" s="31">
        <v>7000</v>
      </c>
      <c r="F20" s="22"/>
      <c r="G20" s="22"/>
      <c r="H20" s="22"/>
      <c r="I20" s="22"/>
      <c r="J20" s="55"/>
      <c r="K20" s="56"/>
    </row>
    <row r="21" spans="1:11" ht="12.75">
      <c r="A21" s="27" t="s">
        <v>159</v>
      </c>
      <c r="B21" s="27"/>
      <c r="C21" s="8">
        <v>3222</v>
      </c>
      <c r="D21" s="15" t="s">
        <v>259</v>
      </c>
      <c r="E21" s="31">
        <v>7000</v>
      </c>
      <c r="F21" s="22"/>
      <c r="G21" s="22"/>
      <c r="H21" s="22"/>
      <c r="I21" s="22"/>
      <c r="J21" s="55"/>
      <c r="K21" s="56"/>
    </row>
    <row r="22" spans="1:11" ht="12.75">
      <c r="A22" s="27" t="s">
        <v>165</v>
      </c>
      <c r="B22" s="27"/>
      <c r="C22" s="8">
        <v>3222</v>
      </c>
      <c r="D22" s="15" t="s">
        <v>54</v>
      </c>
      <c r="E22" s="31">
        <v>16000</v>
      </c>
      <c r="F22" s="22"/>
      <c r="G22" s="22"/>
      <c r="H22" s="22"/>
      <c r="I22" s="22"/>
      <c r="J22" s="55"/>
      <c r="K22" s="56"/>
    </row>
    <row r="23" spans="1:11" ht="12.75">
      <c r="A23" s="27" t="s">
        <v>170</v>
      </c>
      <c r="B23" s="27"/>
      <c r="C23" s="8">
        <v>3222</v>
      </c>
      <c r="D23" s="15" t="s">
        <v>210</v>
      </c>
      <c r="E23" s="31">
        <v>12000</v>
      </c>
      <c r="F23" s="22"/>
      <c r="G23" s="22"/>
      <c r="H23" s="22"/>
      <c r="I23" s="22"/>
      <c r="J23" s="55"/>
      <c r="K23" s="56"/>
    </row>
    <row r="24" spans="1:11" ht="12.75">
      <c r="A24" s="27" t="s">
        <v>173</v>
      </c>
      <c r="B24" s="27"/>
      <c r="C24" s="8">
        <v>3222</v>
      </c>
      <c r="D24" s="15" t="s">
        <v>212</v>
      </c>
      <c r="E24" s="31">
        <v>40000</v>
      </c>
      <c r="F24" s="22"/>
      <c r="G24" s="22"/>
      <c r="H24" s="22"/>
      <c r="I24" s="22"/>
      <c r="J24" s="55"/>
      <c r="K24" s="56"/>
    </row>
    <row r="25" spans="1:11" ht="12.75">
      <c r="A25" s="27" t="s">
        <v>175</v>
      </c>
      <c r="B25" s="27"/>
      <c r="C25" s="8">
        <v>3222</v>
      </c>
      <c r="D25" s="15" t="s">
        <v>211</v>
      </c>
      <c r="E25" s="31">
        <v>10000</v>
      </c>
      <c r="F25" s="22"/>
      <c r="G25" s="22"/>
      <c r="H25" s="22"/>
      <c r="I25" s="22"/>
      <c r="J25" s="55"/>
      <c r="K25" s="56"/>
    </row>
    <row r="26" spans="1:11" ht="12.75">
      <c r="A26" s="27" t="s">
        <v>176</v>
      </c>
      <c r="B26" s="27"/>
      <c r="C26" s="8">
        <v>3222</v>
      </c>
      <c r="D26" s="15" t="s">
        <v>58</v>
      </c>
      <c r="E26" s="31">
        <v>7000</v>
      </c>
      <c r="F26" s="22"/>
      <c r="G26" s="22"/>
      <c r="H26" s="22"/>
      <c r="I26" s="22"/>
      <c r="J26" s="55"/>
      <c r="K26" s="56"/>
    </row>
    <row r="27" spans="1:11" ht="12.75">
      <c r="A27" s="27" t="s">
        <v>238</v>
      </c>
      <c r="B27" s="27"/>
      <c r="C27" s="8">
        <v>3222</v>
      </c>
      <c r="D27" s="15" t="s">
        <v>61</v>
      </c>
      <c r="E27" s="31">
        <v>20000</v>
      </c>
      <c r="F27" s="22"/>
      <c r="G27" s="22"/>
      <c r="H27" s="22"/>
      <c r="I27" s="22"/>
      <c r="J27" s="55"/>
      <c r="K27" s="56"/>
    </row>
    <row r="28" spans="1:11" ht="12.75">
      <c r="A28" s="27" t="s">
        <v>239</v>
      </c>
      <c r="B28" s="27"/>
      <c r="C28" s="8">
        <v>3222</v>
      </c>
      <c r="D28" s="15" t="s">
        <v>64</v>
      </c>
      <c r="E28" s="31">
        <v>2500</v>
      </c>
      <c r="F28" s="22"/>
      <c r="G28" s="22"/>
      <c r="H28" s="22"/>
      <c r="I28" s="22"/>
      <c r="J28" s="55"/>
      <c r="K28" s="56"/>
    </row>
    <row r="29" spans="1:11" ht="12.75">
      <c r="A29" s="27" t="s">
        <v>278</v>
      </c>
      <c r="B29" s="27"/>
      <c r="C29" s="8">
        <v>3222</v>
      </c>
      <c r="D29" s="15" t="s">
        <v>209</v>
      </c>
      <c r="E29" s="31">
        <v>20000</v>
      </c>
      <c r="F29" s="22"/>
      <c r="G29" s="22"/>
      <c r="H29" s="22"/>
      <c r="I29" s="22"/>
      <c r="J29" s="55"/>
      <c r="K29" s="56"/>
    </row>
    <row r="30" spans="1:11" ht="12.75">
      <c r="A30" s="27" t="s">
        <v>293</v>
      </c>
      <c r="B30" s="27"/>
      <c r="C30" s="8">
        <v>3222</v>
      </c>
      <c r="D30" s="15" t="s">
        <v>213</v>
      </c>
      <c r="E30" s="31">
        <v>48000</v>
      </c>
      <c r="F30" s="22"/>
      <c r="G30" s="22"/>
      <c r="H30" s="22"/>
      <c r="I30" s="22"/>
      <c r="J30" s="55"/>
      <c r="K30" s="56"/>
    </row>
    <row r="31" spans="1:11" ht="12.75">
      <c r="A31" s="27" t="s">
        <v>294</v>
      </c>
      <c r="B31" s="27"/>
      <c r="C31" s="8">
        <v>3222</v>
      </c>
      <c r="D31" s="15" t="s">
        <v>282</v>
      </c>
      <c r="E31" s="31">
        <v>48000</v>
      </c>
      <c r="F31" s="22"/>
      <c r="G31" s="22"/>
      <c r="H31" s="22"/>
      <c r="I31" s="22"/>
      <c r="J31" s="55"/>
      <c r="K31" s="56"/>
    </row>
    <row r="32" spans="1:11" ht="12.75">
      <c r="A32" s="27" t="s">
        <v>295</v>
      </c>
      <c r="B32" s="27"/>
      <c r="C32" s="8">
        <v>3222</v>
      </c>
      <c r="D32" s="15" t="s">
        <v>69</v>
      </c>
      <c r="E32" s="31">
        <v>11000</v>
      </c>
      <c r="F32" s="22"/>
      <c r="G32" s="22"/>
      <c r="H32" s="22"/>
      <c r="I32" s="22"/>
      <c r="J32" s="55"/>
      <c r="K32" s="56"/>
    </row>
    <row r="33" spans="1:11" ht="12.75">
      <c r="A33" s="27" t="s">
        <v>296</v>
      </c>
      <c r="B33" s="27"/>
      <c r="C33" s="8">
        <v>3222</v>
      </c>
      <c r="D33" s="15" t="s">
        <v>71</v>
      </c>
      <c r="E33" s="31">
        <v>25000</v>
      </c>
      <c r="F33" s="22"/>
      <c r="G33" s="22"/>
      <c r="H33" s="22"/>
      <c r="I33" s="22"/>
      <c r="J33" s="55"/>
      <c r="K33" s="56"/>
    </row>
    <row r="34" spans="1:11" ht="12.75">
      <c r="A34" s="27" t="s">
        <v>297</v>
      </c>
      <c r="B34" s="21"/>
      <c r="C34" s="8">
        <v>3223</v>
      </c>
      <c r="D34" s="15" t="s">
        <v>267</v>
      </c>
      <c r="E34" s="31">
        <v>49521.6</v>
      </c>
      <c r="F34" s="22"/>
      <c r="G34" s="22"/>
      <c r="H34" s="22"/>
      <c r="I34" s="22"/>
      <c r="J34" s="43"/>
      <c r="K34" s="44"/>
    </row>
    <row r="35" spans="1:11" ht="12.75">
      <c r="A35" s="27" t="s">
        <v>298</v>
      </c>
      <c r="B35" s="21"/>
      <c r="C35" s="8">
        <v>3223</v>
      </c>
      <c r="D35" s="15" t="s">
        <v>268</v>
      </c>
      <c r="E35" s="31">
        <v>60280</v>
      </c>
      <c r="F35" s="22"/>
      <c r="G35" s="22"/>
      <c r="H35" s="22"/>
      <c r="I35" s="22"/>
      <c r="J35" s="43"/>
      <c r="K35" s="44"/>
    </row>
    <row r="36" spans="1:11" ht="23.25" customHeight="1">
      <c r="A36" s="27" t="s">
        <v>299</v>
      </c>
      <c r="B36" s="33" t="s">
        <v>324</v>
      </c>
      <c r="C36" s="8">
        <v>3223</v>
      </c>
      <c r="D36" s="15" t="s">
        <v>270</v>
      </c>
      <c r="E36" s="31">
        <v>198198</v>
      </c>
      <c r="F36" s="33" t="s">
        <v>325</v>
      </c>
      <c r="G36" s="22" t="s">
        <v>286</v>
      </c>
      <c r="H36" s="22"/>
      <c r="I36" s="22" t="s">
        <v>287</v>
      </c>
      <c r="J36" s="43"/>
      <c r="K36" s="44"/>
    </row>
    <row r="37" spans="1:11" ht="12.75">
      <c r="A37" s="27" t="s">
        <v>300</v>
      </c>
      <c r="B37" s="21"/>
      <c r="C37" s="8">
        <v>3223</v>
      </c>
      <c r="D37" s="15" t="s">
        <v>271</v>
      </c>
      <c r="E37" s="31">
        <v>800</v>
      </c>
      <c r="F37" s="22"/>
      <c r="G37" s="22"/>
      <c r="H37" s="22"/>
      <c r="I37" s="22"/>
      <c r="J37" s="43"/>
      <c r="K37" s="44"/>
    </row>
    <row r="38" spans="1:11" ht="12.75">
      <c r="A38" s="27" t="s">
        <v>301</v>
      </c>
      <c r="B38" s="21"/>
      <c r="C38" s="8">
        <v>3224</v>
      </c>
      <c r="D38" s="15" t="s">
        <v>260</v>
      </c>
      <c r="E38" s="31">
        <v>20969.6</v>
      </c>
      <c r="F38" s="29"/>
      <c r="G38" s="30"/>
      <c r="H38" s="29"/>
      <c r="I38" s="22"/>
      <c r="J38" s="43"/>
      <c r="K38" s="44"/>
    </row>
    <row r="39" spans="1:11" ht="12.75">
      <c r="A39" s="27" t="s">
        <v>302</v>
      </c>
      <c r="B39" s="21"/>
      <c r="C39" s="8">
        <v>3225</v>
      </c>
      <c r="D39" s="15" t="s">
        <v>96</v>
      </c>
      <c r="E39" s="31">
        <v>27408</v>
      </c>
      <c r="F39" s="29"/>
      <c r="G39" s="30"/>
      <c r="H39" s="32"/>
      <c r="I39" s="22"/>
      <c r="J39" s="43"/>
      <c r="K39" s="44"/>
    </row>
    <row r="40" spans="1:11" ht="12.75" hidden="1">
      <c r="A40" s="27" t="s">
        <v>303</v>
      </c>
      <c r="B40" s="8"/>
      <c r="C40" s="8"/>
      <c r="D40" s="15"/>
      <c r="E40" s="31"/>
      <c r="F40" s="22"/>
      <c r="G40" s="22"/>
      <c r="H40" s="22"/>
      <c r="I40" s="22"/>
      <c r="J40" s="43"/>
      <c r="K40" s="44"/>
    </row>
    <row r="41" spans="1:11" ht="12.75" hidden="1">
      <c r="A41" s="27" t="s">
        <v>304</v>
      </c>
      <c r="B41" s="8"/>
      <c r="C41" s="8">
        <v>3227</v>
      </c>
      <c r="D41" s="15" t="s">
        <v>272</v>
      </c>
      <c r="E41" s="31" t="e">
        <f>#REF!/1.25</f>
        <v>#REF!</v>
      </c>
      <c r="F41" s="22"/>
      <c r="G41" s="22"/>
      <c r="H41" s="22"/>
      <c r="I41" s="22"/>
      <c r="J41" s="43"/>
      <c r="K41" s="44"/>
    </row>
    <row r="42" spans="1:11" ht="12.75">
      <c r="A42" s="27" t="s">
        <v>303</v>
      </c>
      <c r="B42" s="21"/>
      <c r="C42" s="8">
        <v>3227</v>
      </c>
      <c r="D42" s="15" t="s">
        <v>272</v>
      </c>
      <c r="E42" s="31">
        <v>5600</v>
      </c>
      <c r="F42" s="22"/>
      <c r="G42" s="22"/>
      <c r="H42" s="22"/>
      <c r="I42" s="22"/>
      <c r="J42" s="43"/>
      <c r="K42" s="44"/>
    </row>
    <row r="43" spans="1:11" ht="12.75">
      <c r="A43" s="27" t="s">
        <v>304</v>
      </c>
      <c r="B43" s="21"/>
      <c r="C43" s="8">
        <v>3231</v>
      </c>
      <c r="D43" s="15" t="s">
        <v>273</v>
      </c>
      <c r="E43" s="31">
        <v>21760</v>
      </c>
      <c r="F43" s="29"/>
      <c r="G43" s="30"/>
      <c r="H43" s="29"/>
      <c r="I43" s="22"/>
      <c r="J43" s="43"/>
      <c r="K43" s="44"/>
    </row>
    <row r="44" spans="1:11" ht="12.75">
      <c r="A44" s="27" t="s">
        <v>305</v>
      </c>
      <c r="B44" s="21"/>
      <c r="C44" s="8">
        <v>3232</v>
      </c>
      <c r="D44" s="15" t="s">
        <v>117</v>
      </c>
      <c r="E44" s="31">
        <v>57484.8</v>
      </c>
      <c r="F44" s="29"/>
      <c r="G44" s="30"/>
      <c r="H44" s="32"/>
      <c r="I44" s="32"/>
      <c r="J44" s="43"/>
      <c r="K44" s="44"/>
    </row>
    <row r="45" spans="1:11" ht="12.75">
      <c r="A45" s="27" t="s">
        <v>306</v>
      </c>
      <c r="B45" s="21"/>
      <c r="C45" s="8">
        <v>3234</v>
      </c>
      <c r="D45" s="15" t="s">
        <v>146</v>
      </c>
      <c r="E45" s="31">
        <v>19275</v>
      </c>
      <c r="F45" s="29"/>
      <c r="G45" s="30"/>
      <c r="H45" s="29"/>
      <c r="I45" s="22"/>
      <c r="J45" s="43"/>
      <c r="K45" s="44"/>
    </row>
    <row r="46" spans="1:11" ht="12.75">
      <c r="A46" s="27" t="s">
        <v>307</v>
      </c>
      <c r="B46" s="21"/>
      <c r="C46" s="8">
        <v>3234</v>
      </c>
      <c r="D46" s="15" t="s">
        <v>269</v>
      </c>
      <c r="E46" s="31">
        <v>44000</v>
      </c>
      <c r="F46" s="22"/>
      <c r="G46" s="22"/>
      <c r="H46" s="22"/>
      <c r="I46" s="22"/>
      <c r="J46" s="43"/>
      <c r="K46" s="44"/>
    </row>
    <row r="47" spans="1:11" ht="12.75">
      <c r="A47" s="27" t="s">
        <v>308</v>
      </c>
      <c r="B47" s="21"/>
      <c r="C47" s="8">
        <v>3236</v>
      </c>
      <c r="D47" s="15" t="s">
        <v>194</v>
      </c>
      <c r="E47" s="31">
        <v>8800</v>
      </c>
      <c r="F47" s="29"/>
      <c r="G47" s="34"/>
      <c r="H47" s="22"/>
      <c r="I47" s="22"/>
      <c r="J47" s="43"/>
      <c r="K47" s="44"/>
    </row>
    <row r="48" spans="1:11" ht="12.75">
      <c r="A48" s="27" t="s">
        <v>309</v>
      </c>
      <c r="B48" s="21"/>
      <c r="C48" s="8">
        <v>3237</v>
      </c>
      <c r="D48" s="15" t="s">
        <v>274</v>
      </c>
      <c r="E48" s="31">
        <v>400</v>
      </c>
      <c r="F48" s="22"/>
      <c r="G48" s="22"/>
      <c r="H48" s="22"/>
      <c r="I48" s="22"/>
      <c r="J48" s="43"/>
      <c r="K48" s="44"/>
    </row>
    <row r="49" spans="1:11" ht="12.75">
      <c r="A49" s="27" t="s">
        <v>311</v>
      </c>
      <c r="B49" s="21"/>
      <c r="C49" s="8">
        <v>3237</v>
      </c>
      <c r="D49" s="15" t="s">
        <v>283</v>
      </c>
      <c r="E49" s="31">
        <v>96000</v>
      </c>
      <c r="F49" s="43" t="s">
        <v>327</v>
      </c>
      <c r="G49" s="52"/>
      <c r="H49" s="52"/>
      <c r="I49" s="53"/>
      <c r="J49" s="53"/>
      <c r="K49" s="54"/>
    </row>
    <row r="50" spans="1:11" ht="12.75">
      <c r="A50" s="27" t="s">
        <v>310</v>
      </c>
      <c r="B50" s="21"/>
      <c r="C50" s="21">
        <v>3237</v>
      </c>
      <c r="D50" s="15" t="s">
        <v>275</v>
      </c>
      <c r="E50" s="31">
        <v>6000</v>
      </c>
      <c r="F50" s="22"/>
      <c r="G50" s="22"/>
      <c r="H50" s="22"/>
      <c r="I50" s="22"/>
      <c r="J50" s="43"/>
      <c r="K50" s="44"/>
    </row>
    <row r="51" spans="1:11" ht="12.75">
      <c r="A51" s="27" t="s">
        <v>312</v>
      </c>
      <c r="B51" s="21"/>
      <c r="C51" s="8">
        <v>3238</v>
      </c>
      <c r="D51" s="15" t="s">
        <v>155</v>
      </c>
      <c r="E51" s="31">
        <v>13600</v>
      </c>
      <c r="F51" s="29"/>
      <c r="G51" s="34"/>
      <c r="H51" s="29"/>
      <c r="I51" s="22"/>
      <c r="J51" s="43"/>
      <c r="K51" s="44"/>
    </row>
    <row r="52" spans="1:11" ht="12.75">
      <c r="A52" s="27" t="s">
        <v>313</v>
      </c>
      <c r="B52" s="21"/>
      <c r="C52" s="28">
        <v>3239</v>
      </c>
      <c r="D52" s="15" t="s">
        <v>276</v>
      </c>
      <c r="E52" s="31">
        <v>3200</v>
      </c>
      <c r="F52" s="22"/>
      <c r="G52" s="22"/>
      <c r="H52" s="22"/>
      <c r="I52" s="22"/>
      <c r="J52" s="43"/>
      <c r="K52" s="44"/>
    </row>
    <row r="53" spans="1:11" ht="12.75">
      <c r="A53" s="27" t="s">
        <v>314</v>
      </c>
      <c r="B53" s="21"/>
      <c r="C53" s="8">
        <v>3241</v>
      </c>
      <c r="D53" s="15" t="s">
        <v>285</v>
      </c>
      <c r="E53" s="31">
        <v>14400</v>
      </c>
      <c r="F53" s="22"/>
      <c r="G53" s="22"/>
      <c r="H53" s="22"/>
      <c r="I53" s="22"/>
      <c r="J53" s="43"/>
      <c r="K53" s="44"/>
    </row>
    <row r="54" spans="1:11" ht="12.75">
      <c r="A54" s="27" t="s">
        <v>315</v>
      </c>
      <c r="B54" s="21"/>
      <c r="C54" s="8">
        <v>3294</v>
      </c>
      <c r="D54" s="15" t="s">
        <v>167</v>
      </c>
      <c r="E54" s="31">
        <v>800</v>
      </c>
      <c r="F54" s="22"/>
      <c r="G54" s="22"/>
      <c r="H54" s="22"/>
      <c r="I54" s="22"/>
      <c r="J54" s="43"/>
      <c r="K54" s="44"/>
    </row>
    <row r="55" spans="1:11" ht="12.75">
      <c r="A55" s="27" t="s">
        <v>316</v>
      </c>
      <c r="B55" s="21"/>
      <c r="C55" s="8">
        <v>3299</v>
      </c>
      <c r="D55" s="15" t="s">
        <v>180</v>
      </c>
      <c r="E55" s="31">
        <v>62800</v>
      </c>
      <c r="F55" s="22"/>
      <c r="G55" s="22"/>
      <c r="H55" s="22"/>
      <c r="I55" s="22"/>
      <c r="J55" s="43"/>
      <c r="K55" s="44"/>
    </row>
    <row r="56" spans="1:11" ht="12.75">
      <c r="A56" s="27" t="s">
        <v>317</v>
      </c>
      <c r="B56" s="21"/>
      <c r="C56" s="8">
        <v>3431</v>
      </c>
      <c r="D56" s="15" t="s">
        <v>277</v>
      </c>
      <c r="E56" s="31">
        <v>7000</v>
      </c>
      <c r="F56" s="22"/>
      <c r="G56" s="22"/>
      <c r="H56" s="22"/>
      <c r="I56" s="22"/>
      <c r="J56" s="43"/>
      <c r="K56" s="44"/>
    </row>
    <row r="57" spans="1:11" ht="12.75">
      <c r="A57" s="27" t="s">
        <v>318</v>
      </c>
      <c r="B57" s="21"/>
      <c r="C57" s="8">
        <v>4221</v>
      </c>
      <c r="D57" s="15" t="s">
        <v>291</v>
      </c>
      <c r="E57" s="31">
        <v>8000</v>
      </c>
      <c r="F57" s="22"/>
      <c r="G57" s="34"/>
      <c r="H57" s="22"/>
      <c r="I57" s="22"/>
      <c r="J57" s="43"/>
      <c r="K57" s="44"/>
    </row>
    <row r="58" spans="1:11" ht="12.75">
      <c r="A58" s="27" t="s">
        <v>319</v>
      </c>
      <c r="B58" s="21"/>
      <c r="C58" s="8">
        <v>4227</v>
      </c>
      <c r="D58" s="15" t="s">
        <v>279</v>
      </c>
      <c r="E58" s="31">
        <v>8000</v>
      </c>
      <c r="F58" s="22"/>
      <c r="G58" s="34"/>
      <c r="H58" s="22"/>
      <c r="I58" s="22"/>
      <c r="J58" s="43"/>
      <c r="K58" s="44"/>
    </row>
    <row r="59" spans="1:11" ht="12.75">
      <c r="A59" s="27" t="s">
        <v>320</v>
      </c>
      <c r="B59" s="21"/>
      <c r="C59" s="21">
        <v>4241</v>
      </c>
      <c r="D59" s="21" t="s">
        <v>290</v>
      </c>
      <c r="E59" s="31">
        <v>5600</v>
      </c>
      <c r="F59" s="22"/>
      <c r="G59" s="22"/>
      <c r="H59" s="22"/>
      <c r="I59" s="22"/>
      <c r="J59" s="43"/>
      <c r="K59" s="44"/>
    </row>
    <row r="60" spans="1:11" ht="12.75">
      <c r="A60" s="8" t="s">
        <v>331</v>
      </c>
      <c r="B60" s="8"/>
      <c r="C60" s="21">
        <v>45</v>
      </c>
      <c r="D60" s="21" t="s">
        <v>330</v>
      </c>
      <c r="E60" s="31">
        <v>55000</v>
      </c>
      <c r="F60" s="22"/>
      <c r="G60" s="22"/>
      <c r="H60" s="22"/>
      <c r="I60" s="22"/>
      <c r="J60" s="43"/>
      <c r="K60" s="44"/>
    </row>
    <row r="61" spans="1:11" ht="12.75">
      <c r="A61" s="8"/>
      <c r="B61" s="8"/>
      <c r="C61" s="21">
        <v>45</v>
      </c>
      <c r="D61" s="21" t="s">
        <v>342</v>
      </c>
      <c r="E61" s="31">
        <v>20000</v>
      </c>
      <c r="F61" s="22"/>
      <c r="G61" s="22"/>
      <c r="H61" s="22"/>
      <c r="I61" s="22"/>
      <c r="J61" s="43"/>
      <c r="K61" s="44"/>
    </row>
    <row r="62" spans="1:11" ht="12.75">
      <c r="A62" s="8" t="s">
        <v>332</v>
      </c>
      <c r="B62" s="8"/>
      <c r="C62" s="21">
        <v>45</v>
      </c>
      <c r="D62" s="21" t="s">
        <v>338</v>
      </c>
      <c r="E62" s="31">
        <v>70000</v>
      </c>
      <c r="F62" s="22"/>
      <c r="G62" s="22"/>
      <c r="H62" s="22"/>
      <c r="I62" s="22"/>
      <c r="J62" s="43"/>
      <c r="K62" s="44"/>
    </row>
    <row r="63" spans="1:11" ht="12.75">
      <c r="A63" s="8" t="s">
        <v>333</v>
      </c>
      <c r="B63" s="8"/>
      <c r="C63" s="21">
        <v>45</v>
      </c>
      <c r="D63" s="21" t="s">
        <v>339</v>
      </c>
      <c r="E63" s="31">
        <v>220000</v>
      </c>
      <c r="F63" s="22"/>
      <c r="G63" s="22"/>
      <c r="H63" s="22"/>
      <c r="I63" s="22"/>
      <c r="J63" s="43"/>
      <c r="K63" s="44"/>
    </row>
    <row r="64" spans="1:11" ht="12.75">
      <c r="A64" s="8" t="s">
        <v>334</v>
      </c>
      <c r="B64" s="8"/>
      <c r="C64" s="21">
        <v>45</v>
      </c>
      <c r="D64" s="21" t="s">
        <v>340</v>
      </c>
      <c r="E64" s="31">
        <v>20000</v>
      </c>
      <c r="F64" s="22"/>
      <c r="G64" s="22"/>
      <c r="H64" s="22"/>
      <c r="I64" s="22"/>
      <c r="J64" s="43"/>
      <c r="K64" s="44"/>
    </row>
    <row r="65" spans="1:11" ht="12.75">
      <c r="A65" s="8" t="s">
        <v>335</v>
      </c>
      <c r="B65" s="8"/>
      <c r="C65" s="21">
        <v>45</v>
      </c>
      <c r="D65" s="21" t="s">
        <v>341</v>
      </c>
      <c r="E65" s="31">
        <v>145000</v>
      </c>
      <c r="F65" s="22"/>
      <c r="G65" s="22"/>
      <c r="H65" s="22"/>
      <c r="I65" s="22"/>
      <c r="J65" s="43"/>
      <c r="K65" s="44"/>
    </row>
    <row r="66" spans="1:11" ht="12.75">
      <c r="A66" s="8" t="s">
        <v>336</v>
      </c>
      <c r="B66" s="8"/>
      <c r="C66" s="21">
        <v>45</v>
      </c>
      <c r="D66" s="21" t="s">
        <v>343</v>
      </c>
      <c r="E66" s="31">
        <v>237000</v>
      </c>
      <c r="F66" s="22"/>
      <c r="G66" s="22"/>
      <c r="H66" s="22"/>
      <c r="I66" s="22"/>
      <c r="J66" s="43"/>
      <c r="K66" s="44"/>
    </row>
    <row r="67" spans="1:11" ht="12.75">
      <c r="A67" s="8" t="s">
        <v>337</v>
      </c>
      <c r="B67" s="8"/>
      <c r="C67" s="21"/>
      <c r="D67" s="21"/>
      <c r="E67" s="31"/>
      <c r="F67" s="22"/>
      <c r="G67" s="22"/>
      <c r="H67" s="22"/>
      <c r="I67" s="22"/>
      <c r="J67" s="43"/>
      <c r="K67" s="44"/>
    </row>
    <row r="68" spans="1:11" ht="12.75">
      <c r="A68" s="21"/>
      <c r="B68" s="21"/>
      <c r="C68" s="8"/>
      <c r="D68" s="9" t="s">
        <v>284</v>
      </c>
      <c r="E68" s="31">
        <v>1209271.4</v>
      </c>
      <c r="F68" s="22"/>
      <c r="G68" s="34"/>
      <c r="H68" s="22"/>
      <c r="I68" s="22"/>
      <c r="J68" s="43"/>
      <c r="K68" s="44"/>
    </row>
    <row r="69" spans="1:11" ht="12.75" customHeight="1" hidden="1">
      <c r="A69" s="8"/>
      <c r="B69" s="42"/>
      <c r="C69" s="36"/>
      <c r="D69" s="37"/>
      <c r="E69" s="14"/>
      <c r="F69" s="20"/>
      <c r="G69" s="22"/>
      <c r="H69" s="8"/>
      <c r="I69" s="39"/>
      <c r="J69" s="45"/>
      <c r="K69" s="46"/>
    </row>
    <row r="70" spans="1:11" ht="12.75">
      <c r="A70" s="41" t="s">
        <v>346</v>
      </c>
      <c r="B70" s="38"/>
      <c r="D70" s="23"/>
      <c r="I70" s="40"/>
      <c r="J70" s="49"/>
      <c r="K70" s="49"/>
    </row>
    <row r="71" spans="1:11" ht="12.75">
      <c r="A71" s="40"/>
      <c r="B71" s="40"/>
      <c r="D71" s="23"/>
      <c r="H71" s="50" t="s">
        <v>197</v>
      </c>
      <c r="I71" s="51"/>
      <c r="J71" s="51"/>
      <c r="K71" s="51"/>
    </row>
    <row r="72" spans="2:11" ht="12.75">
      <c r="B72" s="59" t="s">
        <v>344</v>
      </c>
      <c r="C72" s="48"/>
      <c r="D72" s="48"/>
      <c r="H72" s="47" t="s">
        <v>292</v>
      </c>
      <c r="I72" s="48"/>
      <c r="J72" s="48"/>
      <c r="K72" s="48"/>
    </row>
    <row r="73" spans="2:4" ht="12.75">
      <c r="B73" s="59" t="s">
        <v>345</v>
      </c>
      <c r="C73" s="48"/>
      <c r="D73" s="48"/>
    </row>
    <row r="74" spans="4:8" ht="12.75">
      <c r="D74" s="24"/>
      <c r="H74" s="23"/>
    </row>
    <row r="75" spans="1:8" ht="12.75">
      <c r="A75" s="23"/>
      <c r="B75" s="23"/>
      <c r="H75" s="23"/>
    </row>
    <row r="76" ht="12.75" hidden="1"/>
    <row r="77" ht="12.75" hidden="1"/>
    <row r="92" ht="12.75" hidden="1"/>
    <row r="93" ht="12.75" hidden="1"/>
    <row r="94" ht="12.75" hidden="1"/>
  </sheetData>
  <sheetProtection/>
  <mergeCells count="79">
    <mergeCell ref="B72:D72"/>
    <mergeCell ref="B73:D73"/>
    <mergeCell ref="J12:K12"/>
    <mergeCell ref="A2:D2"/>
    <mergeCell ref="J8:K9"/>
    <mergeCell ref="F8:F9"/>
    <mergeCell ref="G8:G9"/>
    <mergeCell ref="H8:H9"/>
    <mergeCell ref="I8:I9"/>
    <mergeCell ref="J13:K13"/>
    <mergeCell ref="A3:K3"/>
    <mergeCell ref="A4:K4"/>
    <mergeCell ref="D5:I5"/>
    <mergeCell ref="C8:C9"/>
    <mergeCell ref="A8:A9"/>
    <mergeCell ref="D8:D9"/>
    <mergeCell ref="E8:E9"/>
    <mergeCell ref="B8:B9"/>
    <mergeCell ref="J10:K10"/>
    <mergeCell ref="J11:K11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9:K39"/>
    <mergeCell ref="J36:K36"/>
    <mergeCell ref="J37:K37"/>
    <mergeCell ref="J38:K38"/>
    <mergeCell ref="J32:K32"/>
    <mergeCell ref="J33:K33"/>
    <mergeCell ref="J34:K34"/>
    <mergeCell ref="J35:K35"/>
    <mergeCell ref="J44:K44"/>
    <mergeCell ref="J43:K43"/>
    <mergeCell ref="H71:K71"/>
    <mergeCell ref="J40:K40"/>
    <mergeCell ref="J41:K41"/>
    <mergeCell ref="J42:K42"/>
    <mergeCell ref="J55:K55"/>
    <mergeCell ref="J53:K53"/>
    <mergeCell ref="F49:K49"/>
    <mergeCell ref="J52:K52"/>
    <mergeCell ref="J45:K45"/>
    <mergeCell ref="J46:K46"/>
    <mergeCell ref="J62:K62"/>
    <mergeCell ref="J63:K63"/>
    <mergeCell ref="J67:K67"/>
    <mergeCell ref="J54:K54"/>
    <mergeCell ref="J57:K57"/>
    <mergeCell ref="J47:K47"/>
    <mergeCell ref="H72:K72"/>
    <mergeCell ref="J58:K58"/>
    <mergeCell ref="J59:K59"/>
    <mergeCell ref="J60:K60"/>
    <mergeCell ref="J56:K56"/>
    <mergeCell ref="J51:K51"/>
    <mergeCell ref="J70:K70"/>
    <mergeCell ref="J68:K68"/>
    <mergeCell ref="J48:K48"/>
    <mergeCell ref="J64:K64"/>
    <mergeCell ref="J65:K65"/>
    <mergeCell ref="J66:K66"/>
    <mergeCell ref="J61:K61"/>
    <mergeCell ref="J69:K69"/>
    <mergeCell ref="J50:K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Korisnik</cp:lastModifiedBy>
  <cp:lastPrinted>2014-02-18T07:38:57Z</cp:lastPrinted>
  <dcterms:created xsi:type="dcterms:W3CDTF">2008-06-09T08:03:08Z</dcterms:created>
  <dcterms:modified xsi:type="dcterms:W3CDTF">2014-02-18T07:40:33Z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